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activeTab="0"/>
  </bookViews>
  <sheets>
    <sheet name="表17" sheetId="1" r:id="rId1"/>
  </sheets>
  <definedNames>
    <definedName name="_xlnm.Print_Area" localSheetId="0">'表17'!$A$1:$Q$23</definedName>
  </definedNames>
  <calcPr fullCalcOnLoad="1"/>
</workbook>
</file>

<file path=xl/sharedStrings.xml><?xml version="1.0" encoding="utf-8"?>
<sst xmlns="http://schemas.openxmlformats.org/spreadsheetml/2006/main" count="73" uniqueCount="60">
  <si>
    <r>
      <t>表</t>
    </r>
    <r>
      <rPr>
        <b/>
        <sz val="18"/>
        <rFont val="Times New Roman"/>
        <family val="1"/>
      </rPr>
      <t xml:space="preserve">17  </t>
    </r>
    <r>
      <rPr>
        <b/>
        <sz val="18"/>
        <rFont val="標楷體"/>
        <family val="4"/>
      </rPr>
      <t>最近</t>
    </r>
    <r>
      <rPr>
        <b/>
        <sz val="18"/>
        <rFont val="Times New Roman"/>
        <family val="1"/>
      </rPr>
      <t>10</t>
    </r>
    <r>
      <rPr>
        <b/>
        <sz val="18"/>
        <rFont val="標楷體"/>
        <family val="4"/>
      </rPr>
      <t>年退撫基金收支（含運用部分）</t>
    </r>
  </si>
  <si>
    <r>
      <t xml:space="preserve">Table 17  Public Service Pension Fund Collection &amp; Payment
</t>
    </r>
    <r>
      <rPr>
        <b/>
        <sz val="18"/>
        <rFont val="細明體"/>
        <family val="3"/>
      </rPr>
      <t>（</t>
    </r>
    <r>
      <rPr>
        <b/>
        <sz val="18"/>
        <rFont val="Times New Roman"/>
        <family val="1"/>
      </rPr>
      <t>Contains allocation part</t>
    </r>
    <r>
      <rPr>
        <b/>
        <sz val="18"/>
        <rFont val="細明體"/>
        <family val="3"/>
      </rPr>
      <t>）</t>
    </r>
    <r>
      <rPr>
        <b/>
        <sz val="18"/>
        <rFont val="Times New Roman"/>
        <family val="1"/>
      </rPr>
      <t xml:space="preserve">, last ten years </t>
    </r>
  </si>
  <si>
    <t>年度別</t>
  </si>
  <si>
    <t>Amount of Current Period</t>
  </si>
  <si>
    <t>Cumulative Amount</t>
  </si>
  <si>
    <t>國庫
撥補數</t>
  </si>
  <si>
    <t>Revenues</t>
  </si>
  <si>
    <t>Expenditures</t>
  </si>
  <si>
    <t>總計</t>
  </si>
  <si>
    <t>財務及
其他收入</t>
  </si>
  <si>
    <t>Fiscal
Year</t>
  </si>
  <si>
    <t>Surplus
(Deficit)</t>
  </si>
  <si>
    <t>Amount of 
Funding by 
the Treasury</t>
  </si>
  <si>
    <t>Grand
Total</t>
  </si>
  <si>
    <t>Revenues of
Finance &amp; Others</t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</si>
  <si>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</si>
  <si>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</si>
  <si>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財務及
其他支出</t>
  </si>
  <si>
    <t>Expenditures
of Finance and others</t>
  </si>
  <si>
    <r>
      <t>Note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 xml:space="preserve">1.Revenues of Finance contain interest revenue from deposit, notes and bills, corporate bonds, and stock investment </t>
    </r>
  </si>
  <si>
    <t xml:space="preserve">               income, gain on valuation, etc.</t>
  </si>
  <si>
    <t xml:space="preserve">            3.Gain or loss on investment, valuation and exchange etc. for Revenues and Expenditrues of Finance have expressed</t>
  </si>
  <si>
    <t xml:space="preserve">               by net amount from 2006.</t>
  </si>
  <si>
    <t xml:space="preserve">            4.In accordiance with IFRS in 2016, revenues and expenditrues were adjusted for change of value  in 2015.</t>
  </si>
  <si>
    <t xml:space="preserve"> 財務及
 其他收入</t>
  </si>
  <si>
    <t xml:space="preserve">  Revenues of 
  Finance 
  &amp; Others</t>
  </si>
  <si>
    <t xml:space="preserve">  Expenditures 
    of Finance 
    and others</t>
  </si>
  <si>
    <t>基金收繳數</t>
  </si>
  <si>
    <t>基金收繳數</t>
  </si>
  <si>
    <t>基金給付數</t>
  </si>
  <si>
    <t>Collections of 
 Fund</t>
  </si>
  <si>
    <t>Payments
of Pension
Fund</t>
  </si>
  <si>
    <t xml:space="preserve">  (1) 
Grand
Total</t>
  </si>
  <si>
    <t xml:space="preserve">  (2) 
Grand
Total</t>
  </si>
  <si>
    <t>(3)=(1)-(2)
Surplus
(Deficit)</t>
  </si>
  <si>
    <t xml:space="preserve">            2.The surplus (deficit) is the remaining capital of fund.</t>
  </si>
  <si>
    <r>
      <t>104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2015</t>
    </r>
  </si>
  <si>
    <r>
      <t xml:space="preserve">  99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2010</t>
    </r>
  </si>
  <si>
    <r>
      <t>100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2011</t>
    </r>
  </si>
  <si>
    <r>
      <t>101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2012</t>
    </r>
  </si>
  <si>
    <r>
      <t>102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2013</t>
    </r>
  </si>
  <si>
    <r>
      <t>103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2014</t>
    </r>
  </si>
  <si>
    <r>
      <t>105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2016</t>
    </r>
  </si>
  <si>
    <r>
      <t>106</t>
    </r>
    <r>
      <rPr>
        <b/>
        <sz val="12"/>
        <rFont val="標楷體"/>
        <family val="4"/>
      </rPr>
      <t>年度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FY 2017</t>
    </r>
  </si>
  <si>
    <r>
      <t>當</t>
    </r>
    <r>
      <rPr>
        <b/>
        <sz val="12"/>
        <rFont val="Times New Roman"/>
        <family val="1"/>
      </rPr>
      <t xml:space="preserve">          </t>
    </r>
    <r>
      <rPr>
        <b/>
        <sz val="12"/>
        <rFont val="標楷體"/>
        <family val="4"/>
      </rPr>
      <t>期</t>
    </r>
    <r>
      <rPr>
        <b/>
        <sz val="12"/>
        <rFont val="Times New Roman"/>
        <family val="1"/>
      </rPr>
      <t xml:space="preserve">          </t>
    </r>
    <r>
      <rPr>
        <b/>
        <sz val="12"/>
        <rFont val="標楷體"/>
        <family val="4"/>
      </rPr>
      <t>數</t>
    </r>
  </si>
  <si>
    <r>
      <t>累</t>
    </r>
    <r>
      <rPr>
        <b/>
        <sz val="12"/>
        <rFont val="Times New Roman"/>
        <family val="1"/>
      </rPr>
      <t xml:space="preserve">          </t>
    </r>
    <r>
      <rPr>
        <b/>
        <sz val="12"/>
        <rFont val="標楷體"/>
        <family val="4"/>
      </rPr>
      <t>計</t>
    </r>
    <r>
      <rPr>
        <b/>
        <sz val="12"/>
        <rFont val="Times New Roman"/>
        <family val="1"/>
      </rPr>
      <t xml:space="preserve">          </t>
    </r>
    <r>
      <rPr>
        <b/>
        <sz val="12"/>
        <rFont val="標楷體"/>
        <family val="4"/>
      </rPr>
      <t>數</t>
    </r>
  </si>
  <si>
    <r>
      <t xml:space="preserve">賸　餘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短絀</t>
    </r>
    <r>
      <rPr>
        <b/>
        <sz val="12"/>
        <rFont val="Times New Roman"/>
        <family val="1"/>
      </rPr>
      <t>)</t>
    </r>
  </si>
  <si>
    <r>
      <t>收　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入</t>
    </r>
  </si>
  <si>
    <r>
      <t>支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　出</t>
    </r>
  </si>
  <si>
    <r>
      <t xml:space="preserve">賸餘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短絀</t>
    </r>
    <r>
      <rPr>
        <b/>
        <sz val="12"/>
        <rFont val="Times New Roman"/>
        <family val="1"/>
      </rPr>
      <t>)</t>
    </r>
  </si>
  <si>
    <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　入</t>
    </r>
  </si>
  <si>
    <r>
      <rPr>
        <sz val="13"/>
        <rFont val="標楷體"/>
        <family val="4"/>
      </rPr>
      <t>註：</t>
    </r>
    <r>
      <rPr>
        <sz val="13"/>
        <rFont val="Times New Roman"/>
        <family val="1"/>
      </rPr>
      <t xml:space="preserve">1. </t>
    </r>
    <r>
      <rPr>
        <sz val="13"/>
        <rFont val="標楷體"/>
        <family val="4"/>
      </rPr>
      <t>財務收入包括銀行存款、票券、公司債等利息收入及股票投資利益、評價利益等。</t>
    </r>
    <r>
      <rPr>
        <sz val="13"/>
        <rFont val="Times New Roman"/>
        <family val="1"/>
      </rPr>
      <t xml:space="preserve">           </t>
    </r>
  </si>
  <si>
    <r>
      <rPr>
        <sz val="13"/>
        <rFont val="標楷體"/>
        <family val="4"/>
      </rPr>
      <t>　　</t>
    </r>
    <r>
      <rPr>
        <sz val="13"/>
        <rFont val="Times New Roman"/>
        <family val="1"/>
      </rPr>
      <t xml:space="preserve">2. </t>
    </r>
    <r>
      <rPr>
        <sz val="13"/>
        <rFont val="標楷體"/>
        <family val="4"/>
      </rPr>
      <t>賸餘（短絀）係指基金本金賸餘。</t>
    </r>
  </si>
  <si>
    <r>
      <t xml:space="preserve">        3.</t>
    </r>
    <r>
      <rPr>
        <sz val="13"/>
        <rFont val="標楷體"/>
        <family val="4"/>
      </rPr>
      <t>自</t>
    </r>
    <r>
      <rPr>
        <sz val="13"/>
        <rFont val="Times New Roman"/>
        <family val="1"/>
      </rPr>
      <t>95</t>
    </r>
    <r>
      <rPr>
        <sz val="13"/>
        <rFont val="標楷體"/>
        <family val="4"/>
      </rPr>
      <t>年度起，財務收入及財務支出中之投資損益、評價損益及匯兌損益等相對科目改採淨額表達。</t>
    </r>
  </si>
  <si>
    <r>
      <t xml:space="preserve">        4.</t>
    </r>
    <r>
      <rPr>
        <sz val="13"/>
        <rFont val="標楷體"/>
        <family val="4"/>
      </rPr>
      <t>自</t>
    </r>
    <r>
      <rPr>
        <sz val="13"/>
        <rFont val="Times New Roman"/>
        <family val="1"/>
      </rPr>
      <t>105</t>
    </r>
    <r>
      <rPr>
        <sz val="13"/>
        <rFont val="標楷體"/>
        <family val="4"/>
      </rPr>
      <t>年度起採行國際財務報導準則</t>
    </r>
    <r>
      <rPr>
        <sz val="13"/>
        <rFont val="Times New Roman"/>
        <family val="1"/>
      </rPr>
      <t>(IFRS)</t>
    </r>
    <r>
      <rPr>
        <sz val="13"/>
        <rFont val="標楷體"/>
        <family val="4"/>
      </rPr>
      <t>，</t>
    </r>
    <r>
      <rPr>
        <sz val="13"/>
        <rFont val="Times New Roman"/>
        <family val="1"/>
      </rPr>
      <t>104</t>
    </r>
    <r>
      <rPr>
        <sz val="13"/>
        <rFont val="標楷體"/>
        <family val="4"/>
      </rPr>
      <t>年度係以重編後之收入、支出列計。</t>
    </r>
  </si>
  <si>
    <r>
      <t xml:space="preserve">        5.</t>
    </r>
    <r>
      <rPr>
        <sz val="13"/>
        <rFont val="標楷體"/>
        <family val="4"/>
      </rPr>
      <t>本表不含首次採用</t>
    </r>
    <r>
      <rPr>
        <sz val="13"/>
        <rFont val="Times New Roman"/>
        <family val="1"/>
      </rPr>
      <t>IFRS</t>
    </r>
    <r>
      <rPr>
        <sz val="13"/>
        <rFont val="標楷體"/>
        <family val="4"/>
      </rPr>
      <t>調整數</t>
    </r>
    <r>
      <rPr>
        <sz val="13"/>
        <rFont val="Times New Roman"/>
        <family val="1"/>
      </rPr>
      <t>192,508</t>
    </r>
    <r>
      <rPr>
        <sz val="13"/>
        <rFont val="標楷體"/>
        <family val="4"/>
      </rPr>
      <t>千元。</t>
    </r>
  </si>
  <si>
    <r>
      <t>中華民國</t>
    </r>
    <r>
      <rPr>
        <sz val="13"/>
        <rFont val="Times New Roman"/>
        <family val="1"/>
      </rPr>
      <t>99</t>
    </r>
    <r>
      <rPr>
        <sz val="13"/>
        <rFont val="標楷體"/>
        <family val="4"/>
      </rPr>
      <t>年度至</t>
    </r>
    <r>
      <rPr>
        <sz val="13"/>
        <rFont val="Times New Roman"/>
        <family val="1"/>
      </rPr>
      <t>108</t>
    </r>
    <r>
      <rPr>
        <sz val="13"/>
        <rFont val="標楷體"/>
        <family val="4"/>
      </rPr>
      <t>年度</t>
    </r>
    <r>
      <rPr>
        <sz val="13"/>
        <rFont val="Times New Roman"/>
        <family val="1"/>
      </rPr>
      <t xml:space="preserve">                                          </t>
    </r>
    <r>
      <rPr>
        <sz val="13"/>
        <rFont val="標楷體"/>
        <family val="4"/>
      </rPr>
      <t>單位：新臺幣千元</t>
    </r>
  </si>
  <si>
    <r>
      <t>FY2010 - FY2019                               Unit</t>
    </r>
    <r>
      <rPr>
        <sz val="13"/>
        <rFont val="細明體"/>
        <family val="3"/>
      </rPr>
      <t>：</t>
    </r>
    <r>
      <rPr>
        <sz val="13"/>
        <rFont val="Times New Roman"/>
        <family val="1"/>
      </rPr>
      <t>NT 1,000 Dollars</t>
    </r>
  </si>
  <si>
    <r>
      <t>107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2018</t>
    </r>
  </si>
  <si>
    <r>
      <t>108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2019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</si>
</sst>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 \ \-* #\ ###\ ##0\ _-;_-* &quot;-&quot;\ _-;_-@_-"/>
    <numFmt numFmtId="177" formatCode="_(* #\ ###\ ##0_);_(* \(#\ ###\ ##0\);_(* &quot;-&quot;_);_(@_)"/>
    <numFmt numFmtId="178" formatCode="_(* #,##0_);_(* \(#,##0\);_(* &quot;-&quot;_);_(@_)"/>
    <numFmt numFmtId="179" formatCode="_-* #\ ###\ ##0_-;\ \ \-* #\ ###\ ##0_-;_-* &quot;-&quot;\ _-;_-@_-"/>
    <numFmt numFmtId="180" formatCode="_-* #\ ###\ ##0_-;\ \ \-\ #_ ###\ ##0_-;_-* &quot;-&quot;\ _-;_-@_-"/>
  </numFmts>
  <fonts count="57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b/>
      <sz val="12"/>
      <name val="Times New Roman"/>
      <family val="1"/>
    </font>
    <font>
      <sz val="13"/>
      <name val="細明體"/>
      <family val="3"/>
    </font>
    <font>
      <sz val="11"/>
      <name val="細明體"/>
      <family val="3"/>
    </font>
    <font>
      <sz val="18"/>
      <name val="Times New Roman"/>
      <family val="1"/>
    </font>
    <font>
      <b/>
      <sz val="18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b/>
      <sz val="12"/>
      <name val="細明體"/>
      <family val="3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34" applyFont="1">
      <alignment/>
      <protection/>
    </xf>
    <xf numFmtId="41" fontId="6" fillId="0" borderId="0" xfId="34" applyNumberFormat="1" applyFont="1">
      <alignment/>
      <protection/>
    </xf>
    <xf numFmtId="176" fontId="7" fillId="0" borderId="0" xfId="34" applyNumberFormat="1" applyFont="1" applyBorder="1" applyAlignment="1">
      <alignment horizontal="center" vertical="center"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4" applyFont="1" applyBorder="1">
      <alignment/>
      <protection/>
    </xf>
    <xf numFmtId="0" fontId="2" fillId="0" borderId="0" xfId="36" applyFont="1" applyAlignment="1">
      <alignment vertical="center"/>
      <protection/>
    </xf>
    <xf numFmtId="178" fontId="2" fillId="0" borderId="0" xfId="34" applyNumberFormat="1" applyFont="1" applyAlignment="1">
      <alignment vertical="center"/>
      <protection/>
    </xf>
    <xf numFmtId="176" fontId="2" fillId="0" borderId="0" xfId="34" applyNumberFormat="1" applyFon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178" fontId="7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7" fillId="0" borderId="0" xfId="34" applyFont="1" applyFill="1" applyAlignment="1">
      <alignment horizontal="left"/>
      <protection/>
    </xf>
    <xf numFmtId="0" fontId="7" fillId="0" borderId="0" xfId="34" applyFont="1">
      <alignment/>
      <protection/>
    </xf>
    <xf numFmtId="0" fontId="2" fillId="0" borderId="10" xfId="34" applyFont="1" applyBorder="1" applyAlignment="1">
      <alignment horizontal="center" vertical="center" wrapText="1"/>
      <protection/>
    </xf>
    <xf numFmtId="0" fontId="8" fillId="0" borderId="11" xfId="34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0" fontId="8" fillId="0" borderId="13" xfId="34" applyFont="1" applyBorder="1" applyAlignment="1">
      <alignment horizontal="center" vertical="center"/>
      <protection/>
    </xf>
    <xf numFmtId="0" fontId="1" fillId="0" borderId="14" xfId="34" applyFont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1" fillId="0" borderId="13" xfId="34" applyFont="1" applyBorder="1" applyAlignment="1">
      <alignment horizontal="center" vertical="center" wrapText="1"/>
      <protection/>
    </xf>
    <xf numFmtId="0" fontId="1" fillId="0" borderId="13" xfId="34" applyFont="1" applyFill="1" applyBorder="1" applyAlignment="1">
      <alignment horizontal="center" vertical="center" wrapText="1"/>
      <protection/>
    </xf>
    <xf numFmtId="0" fontId="14" fillId="0" borderId="15" xfId="35" applyFont="1" applyBorder="1" applyAlignment="1">
      <alignment horizontal="center" vertical="top" wrapText="1"/>
      <protection/>
    </xf>
    <xf numFmtId="0" fontId="14" fillId="0" borderId="16" xfId="35" applyFont="1" applyBorder="1" applyAlignment="1">
      <alignment horizontal="center" vertical="top" wrapText="1"/>
      <protection/>
    </xf>
    <xf numFmtId="41" fontId="14" fillId="0" borderId="17" xfId="34" applyNumberFormat="1" applyFont="1" applyBorder="1" applyAlignment="1">
      <alignment horizontal="center" vertical="top" wrapText="1"/>
      <protection/>
    </xf>
    <xf numFmtId="41" fontId="14" fillId="0" borderId="18" xfId="34" applyNumberFormat="1" applyFont="1" applyBorder="1" applyAlignment="1">
      <alignment horizontal="center" vertical="center" wrapText="1"/>
      <protection/>
    </xf>
    <xf numFmtId="0" fontId="14" fillId="0" borderId="19" xfId="34" applyFont="1" applyBorder="1" applyAlignment="1">
      <alignment horizontal="center" vertical="top" wrapText="1"/>
      <protection/>
    </xf>
    <xf numFmtId="0" fontId="2" fillId="0" borderId="20" xfId="34" applyFont="1" applyBorder="1" applyAlignment="1">
      <alignment horizontal="center" vertical="center" wrapText="1"/>
      <protection/>
    </xf>
    <xf numFmtId="0" fontId="2" fillId="0" borderId="19" xfId="34" applyFont="1" applyBorder="1" applyAlignment="1">
      <alignment horizontal="left" vertical="center" wrapText="1"/>
      <protection/>
    </xf>
    <xf numFmtId="0" fontId="14" fillId="0" borderId="18" xfId="34" applyFont="1" applyBorder="1" applyAlignment="1">
      <alignment horizontal="center" vertical="center" wrapText="1"/>
      <protection/>
    </xf>
    <xf numFmtId="0" fontId="14" fillId="0" borderId="19" xfId="34" applyFont="1" applyBorder="1" applyAlignment="1">
      <alignment horizontal="center" vertical="center" wrapText="1"/>
      <protection/>
    </xf>
    <xf numFmtId="0" fontId="2" fillId="0" borderId="19" xfId="34" applyFont="1" applyBorder="1" applyAlignment="1">
      <alignment horizontal="center" vertical="center" wrapText="1"/>
      <protection/>
    </xf>
    <xf numFmtId="0" fontId="12" fillId="0" borderId="0" xfId="36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center" vertical="center"/>
      <protection/>
    </xf>
    <xf numFmtId="0" fontId="13" fillId="0" borderId="0" xfId="36" applyFont="1" applyBorder="1" applyAlignment="1">
      <alignment vertical="center"/>
      <protection/>
    </xf>
    <xf numFmtId="0" fontId="13" fillId="0" borderId="0" xfId="36" applyFont="1" applyFill="1" applyBorder="1" applyAlignment="1">
      <alignment vertical="center"/>
      <protection/>
    </xf>
    <xf numFmtId="178" fontId="13" fillId="0" borderId="0" xfId="34" applyNumberFormat="1" applyFont="1" applyFill="1" applyAlignment="1">
      <alignment vertical="center"/>
      <protection/>
    </xf>
    <xf numFmtId="176" fontId="14" fillId="0" borderId="0" xfId="34" applyNumberFormat="1" applyFont="1" applyBorder="1" applyAlignment="1">
      <alignment horizontal="right" vertical="center"/>
      <protection/>
    </xf>
    <xf numFmtId="177" fontId="2" fillId="0" borderId="0" xfId="34" applyNumberFormat="1" applyFont="1" applyBorder="1" applyAlignment="1">
      <alignment horizontal="right" vertical="center"/>
      <protection/>
    </xf>
    <xf numFmtId="176" fontId="2" fillId="0" borderId="0" xfId="34" applyNumberFormat="1" applyFont="1" applyBorder="1" applyAlignment="1">
      <alignment horizontal="right" vertical="center"/>
      <protection/>
    </xf>
    <xf numFmtId="176" fontId="14" fillId="0" borderId="21" xfId="34" applyNumberFormat="1" applyFont="1" applyBorder="1" applyAlignment="1">
      <alignment horizontal="right" vertical="center"/>
      <protection/>
    </xf>
    <xf numFmtId="176" fontId="22" fillId="0" borderId="0" xfId="34" applyNumberFormat="1" applyFont="1" applyBorder="1" applyAlignment="1">
      <alignment horizontal="right" vertical="center"/>
      <protection/>
    </xf>
    <xf numFmtId="176" fontId="14" fillId="0" borderId="21" xfId="34" applyNumberFormat="1" applyFont="1" applyFill="1" applyBorder="1" applyAlignment="1">
      <alignment horizontal="right" vertical="center"/>
      <protection/>
    </xf>
    <xf numFmtId="176" fontId="2" fillId="0" borderId="0" xfId="34" applyNumberFormat="1" applyFont="1" applyFill="1" applyBorder="1" applyAlignment="1">
      <alignment horizontal="right" vertical="center"/>
      <protection/>
    </xf>
    <xf numFmtId="176" fontId="14" fillId="0" borderId="0" xfId="34" applyNumberFormat="1" applyFont="1" applyFill="1" applyBorder="1" applyAlignment="1">
      <alignment horizontal="right" vertical="center"/>
      <protection/>
    </xf>
    <xf numFmtId="176" fontId="22" fillId="0" borderId="0" xfId="34" applyNumberFormat="1" applyFont="1" applyFill="1" applyBorder="1" applyAlignment="1">
      <alignment horizontal="right" vertical="center"/>
      <protection/>
    </xf>
    <xf numFmtId="176" fontId="14" fillId="0" borderId="22" xfId="34" applyNumberFormat="1" applyFont="1" applyFill="1" applyBorder="1" applyAlignment="1">
      <alignment horizontal="right" vertical="center"/>
      <protection/>
    </xf>
    <xf numFmtId="176" fontId="2" fillId="0" borderId="10" xfId="34" applyNumberFormat="1" applyFont="1" applyFill="1" applyBorder="1" applyAlignment="1">
      <alignment horizontal="right" vertical="center"/>
      <protection/>
    </xf>
    <xf numFmtId="176" fontId="14" fillId="0" borderId="10" xfId="34" applyNumberFormat="1" applyFont="1" applyFill="1" applyBorder="1" applyAlignment="1">
      <alignment horizontal="right" vertical="center"/>
      <protection/>
    </xf>
    <xf numFmtId="177" fontId="2" fillId="0" borderId="0" xfId="34" applyNumberFormat="1" applyFont="1" applyBorder="1">
      <alignment/>
      <protection/>
    </xf>
    <xf numFmtId="0" fontId="13" fillId="0" borderId="0" xfId="34" applyFont="1" applyFill="1" applyAlignment="1">
      <alignment horizontal="left"/>
      <protection/>
    </xf>
    <xf numFmtId="0" fontId="9" fillId="0" borderId="0" xfId="0" applyFont="1" applyAlignment="1">
      <alignment wrapText="1"/>
    </xf>
    <xf numFmtId="0" fontId="19" fillId="0" borderId="0" xfId="0" applyFont="1" applyAlignment="1">
      <alignment/>
    </xf>
    <xf numFmtId="0" fontId="8" fillId="0" borderId="23" xfId="34" applyFont="1" applyBorder="1" applyAlignment="1">
      <alignment horizontal="center" vertical="center" wrapText="1"/>
      <protection/>
    </xf>
    <xf numFmtId="0" fontId="14" fillId="0" borderId="24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0" fontId="8" fillId="0" borderId="25" xfId="34" applyFont="1" applyBorder="1" applyAlignment="1">
      <alignment horizontal="center" vertical="center"/>
      <protection/>
    </xf>
    <xf numFmtId="0" fontId="14" fillId="0" borderId="25" xfId="34" applyFont="1" applyBorder="1" applyAlignment="1">
      <alignment horizontal="center" vertical="center"/>
      <protection/>
    </xf>
    <xf numFmtId="0" fontId="10" fillId="0" borderId="0" xfId="36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3" fillId="0" borderId="10" xfId="34" applyFont="1" applyBorder="1" applyAlignment="1">
      <alignment horizontal="right" vertical="center"/>
      <protection/>
    </xf>
    <xf numFmtId="0" fontId="14" fillId="0" borderId="26" xfId="34" applyFont="1" applyBorder="1" applyAlignment="1">
      <alignment horizontal="center" vertical="center"/>
      <protection/>
    </xf>
    <xf numFmtId="0" fontId="14" fillId="0" borderId="27" xfId="34" applyFont="1" applyBorder="1" applyAlignment="1">
      <alignment horizontal="center" vertical="center"/>
      <protection/>
    </xf>
    <xf numFmtId="0" fontId="11" fillId="0" borderId="0" xfId="36" applyFont="1" applyAlignment="1">
      <alignment horizontal="center" vertical="center"/>
      <protection/>
    </xf>
    <xf numFmtId="0" fontId="8" fillId="0" borderId="28" xfId="34" applyFont="1" applyBorder="1" applyAlignment="1">
      <alignment horizontal="center" vertical="center"/>
      <protection/>
    </xf>
    <xf numFmtId="0" fontId="8" fillId="0" borderId="23" xfId="34" applyNumberFormat="1" applyFont="1" applyBorder="1" applyAlignment="1">
      <alignment horizontal="center" vertical="center" wrapText="1"/>
      <protection/>
    </xf>
    <xf numFmtId="0" fontId="14" fillId="0" borderId="24" xfId="34" applyNumberFormat="1" applyFont="1" applyBorder="1" applyAlignment="1">
      <alignment horizontal="center" vertical="center" wrapText="1"/>
      <protection/>
    </xf>
    <xf numFmtId="0" fontId="13" fillId="0" borderId="0" xfId="36" applyFont="1" applyFill="1" applyBorder="1" applyAlignment="1">
      <alignment horizontal="left" vertical="center"/>
      <protection/>
    </xf>
    <xf numFmtId="0" fontId="12" fillId="0" borderId="10" xfId="34" applyFont="1" applyBorder="1" applyAlignment="1">
      <alignment horizontal="right" vertical="center"/>
      <protection/>
    </xf>
    <xf numFmtId="0" fontId="8" fillId="0" borderId="29" xfId="34" applyNumberFormat="1" applyFont="1" applyBorder="1" applyAlignment="1">
      <alignment horizontal="center" vertical="center" wrapText="1"/>
      <protection/>
    </xf>
    <xf numFmtId="0" fontId="14" fillId="0" borderId="30" xfId="34" applyNumberFormat="1" applyFont="1" applyBorder="1" applyAlignment="1">
      <alignment horizontal="center" vertical="center" wrapText="1"/>
      <protection/>
    </xf>
    <xf numFmtId="0" fontId="1" fillId="0" borderId="31" xfId="34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一般_業務組-空白_B2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="90" zoomScaleSheetLayoutView="9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6" sqref="B16"/>
    </sheetView>
  </sheetViews>
  <sheetFormatPr defaultColWidth="9.00390625" defaultRowHeight="24" customHeight="1"/>
  <cols>
    <col min="1" max="1" width="9.125" style="1" customWidth="1"/>
    <col min="2" max="2" width="14.375" style="1" customWidth="1"/>
    <col min="3" max="3" width="11.125" style="1" bestFit="1" customWidth="1"/>
    <col min="4" max="4" width="13.25390625" style="1" customWidth="1"/>
    <col min="5" max="5" width="15.50390625" style="1" bestFit="1" customWidth="1"/>
    <col min="6" max="6" width="12.75390625" style="1" customWidth="1"/>
    <col min="7" max="7" width="13.50390625" style="1" customWidth="1"/>
    <col min="8" max="8" width="15.50390625" style="1" bestFit="1" customWidth="1"/>
    <col min="9" max="9" width="12.25390625" style="1" customWidth="1"/>
    <col min="10" max="10" width="12.875" style="1" customWidth="1"/>
    <col min="11" max="11" width="11.125" style="1" customWidth="1"/>
    <col min="12" max="13" width="14.125" style="1" customWidth="1"/>
    <col min="14" max="14" width="14.625" style="1" customWidth="1"/>
    <col min="15" max="15" width="14.00390625" style="1" customWidth="1"/>
    <col min="16" max="16" width="15.50390625" style="1" bestFit="1" customWidth="1"/>
    <col min="17" max="17" width="13.375" style="1" customWidth="1"/>
    <col min="18" max="18" width="14.625" style="7" bestFit="1" customWidth="1"/>
    <col min="19" max="19" width="12.00390625" style="7" customWidth="1"/>
    <col min="20" max="16384" width="9.00390625" style="7" customWidth="1"/>
  </cols>
  <sheetData>
    <row r="1" spans="1:17" s="4" customFormat="1" ht="5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4" t="s">
        <v>1</v>
      </c>
      <c r="K1" s="64"/>
      <c r="L1" s="65"/>
      <c r="M1" s="65"/>
      <c r="N1" s="65"/>
      <c r="O1" s="65"/>
      <c r="P1" s="65"/>
      <c r="Q1" s="65"/>
    </row>
    <row r="2" spans="1:19" s="5" customFormat="1" ht="27" customHeight="1" thickBot="1">
      <c r="A2" s="74" t="s">
        <v>56</v>
      </c>
      <c r="B2" s="74"/>
      <c r="C2" s="74"/>
      <c r="D2" s="74"/>
      <c r="E2" s="74"/>
      <c r="F2" s="74"/>
      <c r="G2" s="74"/>
      <c r="H2" s="74"/>
      <c r="I2" s="74"/>
      <c r="J2" s="66" t="s">
        <v>57</v>
      </c>
      <c r="K2" s="66"/>
      <c r="L2" s="66"/>
      <c r="M2" s="66"/>
      <c r="N2" s="66"/>
      <c r="O2" s="66"/>
      <c r="P2" s="66"/>
      <c r="Q2" s="66"/>
      <c r="R2" s="6"/>
      <c r="S2" s="6"/>
    </row>
    <row r="3" spans="1:17" ht="23.25" customHeight="1">
      <c r="A3" s="77" t="s">
        <v>2</v>
      </c>
      <c r="B3" s="70" t="s">
        <v>44</v>
      </c>
      <c r="C3" s="63"/>
      <c r="D3" s="63"/>
      <c r="E3" s="63"/>
      <c r="F3" s="63"/>
      <c r="G3" s="63" t="s">
        <v>3</v>
      </c>
      <c r="H3" s="63"/>
      <c r="I3" s="67"/>
      <c r="J3" s="62" t="s">
        <v>45</v>
      </c>
      <c r="K3" s="63"/>
      <c r="L3" s="63"/>
      <c r="M3" s="63"/>
      <c r="N3" s="63"/>
      <c r="O3" s="63" t="s">
        <v>4</v>
      </c>
      <c r="P3" s="63"/>
      <c r="Q3" s="63"/>
    </row>
    <row r="4" spans="1:17" ht="25.5" customHeight="1">
      <c r="A4" s="78"/>
      <c r="B4" s="75" t="s">
        <v>46</v>
      </c>
      <c r="C4" s="71" t="s">
        <v>5</v>
      </c>
      <c r="D4" s="60" t="s">
        <v>47</v>
      </c>
      <c r="E4" s="61"/>
      <c r="F4" s="21" t="s">
        <v>6</v>
      </c>
      <c r="G4" s="20" t="s">
        <v>48</v>
      </c>
      <c r="H4" s="61" t="s">
        <v>7</v>
      </c>
      <c r="I4" s="68"/>
      <c r="J4" s="58" t="s">
        <v>49</v>
      </c>
      <c r="K4" s="71" t="s">
        <v>5</v>
      </c>
      <c r="L4" s="60" t="s">
        <v>50</v>
      </c>
      <c r="M4" s="61"/>
      <c r="N4" s="21" t="s">
        <v>6</v>
      </c>
      <c r="O4" s="20" t="s">
        <v>48</v>
      </c>
      <c r="P4" s="61" t="s">
        <v>7</v>
      </c>
      <c r="Q4" s="61"/>
    </row>
    <row r="5" spans="1:17" ht="36.75" customHeight="1">
      <c r="A5" s="78"/>
      <c r="B5" s="76"/>
      <c r="C5" s="72"/>
      <c r="D5" s="22" t="s">
        <v>8</v>
      </c>
      <c r="E5" s="23" t="s">
        <v>28</v>
      </c>
      <c r="F5" s="23" t="s">
        <v>24</v>
      </c>
      <c r="G5" s="22" t="s">
        <v>8</v>
      </c>
      <c r="H5" s="26" t="s">
        <v>29</v>
      </c>
      <c r="I5" s="26" t="s">
        <v>17</v>
      </c>
      <c r="J5" s="59"/>
      <c r="K5" s="72"/>
      <c r="L5" s="22" t="s">
        <v>8</v>
      </c>
      <c r="M5" s="25" t="s">
        <v>27</v>
      </c>
      <c r="N5" s="25" t="s">
        <v>9</v>
      </c>
      <c r="O5" s="22" t="s">
        <v>8</v>
      </c>
      <c r="P5" s="24" t="s">
        <v>29</v>
      </c>
      <c r="Q5" s="24" t="s">
        <v>17</v>
      </c>
    </row>
    <row r="6" spans="1:17" ht="82.5" customHeight="1" thickBot="1">
      <c r="A6" s="19" t="s">
        <v>10</v>
      </c>
      <c r="B6" s="29" t="s">
        <v>34</v>
      </c>
      <c r="C6" s="30" t="s">
        <v>12</v>
      </c>
      <c r="D6" s="31" t="s">
        <v>32</v>
      </c>
      <c r="E6" s="32" t="s">
        <v>30</v>
      </c>
      <c r="F6" s="32" t="s">
        <v>25</v>
      </c>
      <c r="G6" s="31" t="s">
        <v>33</v>
      </c>
      <c r="H6" s="36" t="s">
        <v>31</v>
      </c>
      <c r="I6" s="33" t="s">
        <v>26</v>
      </c>
      <c r="J6" s="34" t="s">
        <v>11</v>
      </c>
      <c r="K6" s="30" t="s">
        <v>12</v>
      </c>
      <c r="L6" s="35" t="s">
        <v>13</v>
      </c>
      <c r="M6" s="32" t="s">
        <v>30</v>
      </c>
      <c r="N6" s="36" t="s">
        <v>14</v>
      </c>
      <c r="O6" s="35" t="s">
        <v>13</v>
      </c>
      <c r="P6" s="32" t="s">
        <v>31</v>
      </c>
      <c r="Q6" s="32" t="s">
        <v>18</v>
      </c>
    </row>
    <row r="7" spans="1:19" s="8" customFormat="1" ht="51.75" customHeight="1">
      <c r="A7" s="27" t="s">
        <v>37</v>
      </c>
      <c r="B7" s="42">
        <v>35836052</v>
      </c>
      <c r="C7" s="43">
        <v>166947</v>
      </c>
      <c r="D7" s="42">
        <v>83205992</v>
      </c>
      <c r="E7" s="44">
        <v>56805040</v>
      </c>
      <c r="F7" s="44">
        <v>26400952</v>
      </c>
      <c r="G7" s="42">
        <v>47369940</v>
      </c>
      <c r="H7" s="44">
        <v>35544169</v>
      </c>
      <c r="I7" s="44">
        <v>11825771</v>
      </c>
      <c r="J7" s="42">
        <v>489685416</v>
      </c>
      <c r="K7" s="43">
        <v>166947</v>
      </c>
      <c r="L7" s="42">
        <v>930461846</v>
      </c>
      <c r="M7" s="44">
        <v>625907319</v>
      </c>
      <c r="N7" s="44">
        <v>304554527</v>
      </c>
      <c r="O7" s="42">
        <v>440776430</v>
      </c>
      <c r="P7" s="44">
        <v>230219637</v>
      </c>
      <c r="Q7" s="44">
        <v>210556793</v>
      </c>
      <c r="R7" s="54"/>
      <c r="S7" s="11"/>
    </row>
    <row r="8" spans="1:19" s="8" customFormat="1" ht="51.75" customHeight="1">
      <c r="A8" s="27" t="s">
        <v>38</v>
      </c>
      <c r="B8" s="42">
        <v>-7922164</v>
      </c>
      <c r="C8" s="44">
        <v>167000</v>
      </c>
      <c r="D8" s="42">
        <v>69664854</v>
      </c>
      <c r="E8" s="44">
        <v>57675440</v>
      </c>
      <c r="F8" s="44">
        <v>11989414</v>
      </c>
      <c r="G8" s="42">
        <v>77587018</v>
      </c>
      <c r="H8" s="44">
        <v>42601731</v>
      </c>
      <c r="I8" s="44">
        <v>34985287</v>
      </c>
      <c r="J8" s="42">
        <v>481763252</v>
      </c>
      <c r="K8" s="44">
        <v>333947</v>
      </c>
      <c r="L8" s="42">
        <v>1000126700</v>
      </c>
      <c r="M8" s="44">
        <v>683582759</v>
      </c>
      <c r="N8" s="44">
        <v>316543941</v>
      </c>
      <c r="O8" s="42">
        <v>518363448</v>
      </c>
      <c r="P8" s="44">
        <v>272821368</v>
      </c>
      <c r="Q8" s="44">
        <v>245542080</v>
      </c>
      <c r="R8" s="54"/>
      <c r="S8" s="11"/>
    </row>
    <row r="9" spans="1:19" s="8" customFormat="1" ht="51.75" customHeight="1">
      <c r="A9" s="27" t="s">
        <v>39</v>
      </c>
      <c r="B9" s="42">
        <v>35555456</v>
      </c>
      <c r="C9" s="44">
        <v>167000</v>
      </c>
      <c r="D9" s="42">
        <v>92537569</v>
      </c>
      <c r="E9" s="44">
        <v>59046402</v>
      </c>
      <c r="F9" s="44">
        <v>33491167</v>
      </c>
      <c r="G9" s="42">
        <v>56982113</v>
      </c>
      <c r="H9" s="44">
        <v>50147619</v>
      </c>
      <c r="I9" s="44">
        <v>6834494</v>
      </c>
      <c r="J9" s="42">
        <v>517318708</v>
      </c>
      <c r="K9" s="44">
        <v>500947</v>
      </c>
      <c r="L9" s="42">
        <v>1092664269</v>
      </c>
      <c r="M9" s="44">
        <v>742629161</v>
      </c>
      <c r="N9" s="44">
        <v>350035108</v>
      </c>
      <c r="O9" s="42">
        <v>575345561</v>
      </c>
      <c r="P9" s="44">
        <v>322968987</v>
      </c>
      <c r="Q9" s="44">
        <v>252376574</v>
      </c>
      <c r="R9" s="54"/>
      <c r="S9" s="11"/>
    </row>
    <row r="10" spans="1:19" s="8" customFormat="1" ht="51.75" customHeight="1">
      <c r="A10" s="27" t="s">
        <v>40</v>
      </c>
      <c r="B10" s="42">
        <v>42118138</v>
      </c>
      <c r="C10" s="44">
        <v>740000</v>
      </c>
      <c r="D10" s="42">
        <v>100392671</v>
      </c>
      <c r="E10" s="44">
        <v>59250545</v>
      </c>
      <c r="F10" s="44">
        <v>41142126</v>
      </c>
      <c r="G10" s="42">
        <v>58274533</v>
      </c>
      <c r="H10" s="44">
        <v>57728247</v>
      </c>
      <c r="I10" s="44">
        <v>546286</v>
      </c>
      <c r="J10" s="42">
        <v>559436846</v>
      </c>
      <c r="K10" s="44">
        <v>1240947</v>
      </c>
      <c r="L10" s="42">
        <v>1193056940</v>
      </c>
      <c r="M10" s="44">
        <v>801879706</v>
      </c>
      <c r="N10" s="44">
        <v>391177234</v>
      </c>
      <c r="O10" s="42">
        <v>633620094</v>
      </c>
      <c r="P10" s="44">
        <v>380697234</v>
      </c>
      <c r="Q10" s="44">
        <v>252922860</v>
      </c>
      <c r="R10" s="54"/>
      <c r="S10" s="11"/>
    </row>
    <row r="11" spans="1:19" s="8" customFormat="1" ht="51.75" customHeight="1">
      <c r="A11" s="27" t="s">
        <v>41</v>
      </c>
      <c r="B11" s="45">
        <v>30219804</v>
      </c>
      <c r="C11" s="44">
        <v>740000</v>
      </c>
      <c r="D11" s="42">
        <v>95618533</v>
      </c>
      <c r="E11" s="44">
        <v>59658834</v>
      </c>
      <c r="F11" s="44">
        <v>35959699</v>
      </c>
      <c r="G11" s="42">
        <v>65398729</v>
      </c>
      <c r="H11" s="44">
        <v>63022530</v>
      </c>
      <c r="I11" s="44">
        <v>2376199</v>
      </c>
      <c r="J11" s="42">
        <v>589656650</v>
      </c>
      <c r="K11" s="44">
        <v>1980947</v>
      </c>
      <c r="L11" s="46">
        <v>1288675473</v>
      </c>
      <c r="M11" s="44">
        <v>861538540</v>
      </c>
      <c r="N11" s="44">
        <v>427136933</v>
      </c>
      <c r="O11" s="42">
        <v>699018823</v>
      </c>
      <c r="P11" s="44">
        <v>443719764</v>
      </c>
      <c r="Q11" s="44">
        <v>255299059</v>
      </c>
      <c r="R11" s="54"/>
      <c r="S11" s="11"/>
    </row>
    <row r="12" spans="1:19" s="8" customFormat="1" ht="51.75" customHeight="1">
      <c r="A12" s="27" t="s">
        <v>36</v>
      </c>
      <c r="B12" s="47">
        <v>-19216400</v>
      </c>
      <c r="C12" s="48">
        <v>740000</v>
      </c>
      <c r="D12" s="49">
        <v>66817315</v>
      </c>
      <c r="E12" s="48">
        <v>59729631</v>
      </c>
      <c r="F12" s="48">
        <v>7087684</v>
      </c>
      <c r="G12" s="49">
        <v>86033715</v>
      </c>
      <c r="H12" s="48">
        <v>70034840</v>
      </c>
      <c r="I12" s="48">
        <v>15998875</v>
      </c>
      <c r="J12" s="49">
        <v>570440250</v>
      </c>
      <c r="K12" s="48">
        <v>2720947</v>
      </c>
      <c r="L12" s="50">
        <v>1355492788</v>
      </c>
      <c r="M12" s="48">
        <v>921268171</v>
      </c>
      <c r="N12" s="48">
        <v>434224617</v>
      </c>
      <c r="O12" s="49">
        <v>785052538</v>
      </c>
      <c r="P12" s="48">
        <v>513754604</v>
      </c>
      <c r="Q12" s="48">
        <v>271297934</v>
      </c>
      <c r="R12" s="54"/>
      <c r="S12" s="11"/>
    </row>
    <row r="13" spans="1:19" s="8" customFormat="1" ht="51.75" customHeight="1">
      <c r="A13" s="27" t="s">
        <v>42</v>
      </c>
      <c r="B13" s="47">
        <v>3416102</v>
      </c>
      <c r="C13" s="48">
        <v>740000</v>
      </c>
      <c r="D13" s="49">
        <v>89371895</v>
      </c>
      <c r="E13" s="48">
        <v>59607094</v>
      </c>
      <c r="F13" s="48">
        <v>29764801</v>
      </c>
      <c r="G13" s="49">
        <v>85955793</v>
      </c>
      <c r="H13" s="48">
        <v>78583980</v>
      </c>
      <c r="I13" s="48">
        <v>7371813</v>
      </c>
      <c r="J13" s="49">
        <v>573856352</v>
      </c>
      <c r="K13" s="48">
        <v>3460947</v>
      </c>
      <c r="L13" s="49">
        <v>1444864683</v>
      </c>
      <c r="M13" s="48">
        <v>980875265</v>
      </c>
      <c r="N13" s="48">
        <v>463989418</v>
      </c>
      <c r="O13" s="49">
        <v>871008331</v>
      </c>
      <c r="P13" s="48">
        <v>592338584</v>
      </c>
      <c r="Q13" s="48">
        <v>278669747</v>
      </c>
      <c r="R13" s="54"/>
      <c r="S13" s="11"/>
    </row>
    <row r="14" spans="1:19" s="8" customFormat="1" ht="51.75" customHeight="1">
      <c r="A14" s="27" t="s">
        <v>43</v>
      </c>
      <c r="B14" s="47">
        <v>10279232</v>
      </c>
      <c r="C14" s="48">
        <v>1420795</v>
      </c>
      <c r="D14" s="49">
        <v>115229380</v>
      </c>
      <c r="E14" s="48">
        <v>59713293</v>
      </c>
      <c r="F14" s="48">
        <v>55516087</v>
      </c>
      <c r="G14" s="49">
        <v>104950148</v>
      </c>
      <c r="H14" s="48">
        <v>86614879</v>
      </c>
      <c r="I14" s="48">
        <v>18335269</v>
      </c>
      <c r="J14" s="49">
        <v>584135584</v>
      </c>
      <c r="K14" s="48">
        <v>4881742</v>
      </c>
      <c r="L14" s="49">
        <v>1560094063</v>
      </c>
      <c r="M14" s="48">
        <v>1040588558</v>
      </c>
      <c r="N14" s="48">
        <v>519505505</v>
      </c>
      <c r="O14" s="49">
        <v>975958479</v>
      </c>
      <c r="P14" s="48">
        <v>678953463</v>
      </c>
      <c r="Q14" s="48">
        <v>297005016</v>
      </c>
      <c r="R14" s="54"/>
      <c r="S14" s="11"/>
    </row>
    <row r="15" spans="1:19" s="8" customFormat="1" ht="51.75" customHeight="1">
      <c r="A15" s="27" t="s">
        <v>58</v>
      </c>
      <c r="B15" s="47">
        <v>-30308771</v>
      </c>
      <c r="C15" s="48">
        <v>0</v>
      </c>
      <c r="D15" s="49">
        <v>76908720</v>
      </c>
      <c r="E15" s="48">
        <v>65841229</v>
      </c>
      <c r="F15" s="48">
        <v>11067491</v>
      </c>
      <c r="G15" s="49">
        <v>107217491</v>
      </c>
      <c r="H15" s="48">
        <v>90463497</v>
      </c>
      <c r="I15" s="48">
        <v>16753994</v>
      </c>
      <c r="J15" s="49">
        <v>553826813</v>
      </c>
      <c r="K15" s="48">
        <v>4881742</v>
      </c>
      <c r="L15" s="49">
        <v>1637002783</v>
      </c>
      <c r="M15" s="48">
        <v>1106429787</v>
      </c>
      <c r="N15" s="48">
        <v>530572996</v>
      </c>
      <c r="O15" s="49">
        <v>1083175970</v>
      </c>
      <c r="P15" s="48">
        <v>769416960</v>
      </c>
      <c r="Q15" s="48">
        <v>313759010</v>
      </c>
      <c r="R15" s="54"/>
      <c r="S15" s="11"/>
    </row>
    <row r="16" spans="1:19" s="8" customFormat="1" ht="51.75" customHeight="1" thickBot="1">
      <c r="A16" s="28" t="s">
        <v>59</v>
      </c>
      <c r="B16" s="51">
        <f>D16-G16</f>
        <v>42005254</v>
      </c>
      <c r="C16" s="52">
        <v>0</v>
      </c>
      <c r="D16" s="53">
        <f>SUM(E16:F16)</f>
        <v>141420983</v>
      </c>
      <c r="E16" s="52">
        <v>73813966</v>
      </c>
      <c r="F16" s="52">
        <v>67607017</v>
      </c>
      <c r="G16" s="53">
        <f>SUM(H16:I16)</f>
        <v>99415729</v>
      </c>
      <c r="H16" s="52">
        <v>90275164</v>
      </c>
      <c r="I16" s="52">
        <v>9140565</v>
      </c>
      <c r="J16" s="53">
        <f>J15+B16</f>
        <v>595832067</v>
      </c>
      <c r="K16" s="52">
        <f>K15+C16</f>
        <v>4881742</v>
      </c>
      <c r="L16" s="53">
        <f>SUM(M16:N16)</f>
        <v>1778423766</v>
      </c>
      <c r="M16" s="52">
        <f>M15+E16</f>
        <v>1180243753</v>
      </c>
      <c r="N16" s="52">
        <f>N15+F16</f>
        <v>598180013</v>
      </c>
      <c r="O16" s="53">
        <f>SUM(P16:Q16)</f>
        <v>1182591699</v>
      </c>
      <c r="P16" s="52">
        <f>P15+H16</f>
        <v>859692124</v>
      </c>
      <c r="Q16" s="52">
        <f>Q15+I16</f>
        <v>322899575</v>
      </c>
      <c r="R16" s="54"/>
      <c r="S16" s="11"/>
    </row>
    <row r="17" spans="1:17" s="8" customFormat="1" ht="21" customHeight="1">
      <c r="A17" s="37" t="s">
        <v>15</v>
      </c>
      <c r="B17" s="38"/>
      <c r="C17" s="38"/>
      <c r="D17" s="38"/>
      <c r="E17" s="38"/>
      <c r="F17" s="38"/>
      <c r="G17" s="38"/>
      <c r="H17" s="38"/>
      <c r="I17" s="38"/>
      <c r="J17" s="12" t="s">
        <v>16</v>
      </c>
      <c r="K17" s="12"/>
      <c r="L17" s="3"/>
      <c r="M17" s="3"/>
      <c r="N17" s="3"/>
      <c r="O17" s="3"/>
      <c r="P17" s="3"/>
      <c r="Q17" s="3"/>
    </row>
    <row r="18" spans="1:17" s="9" customFormat="1" ht="21" customHeight="1">
      <c r="A18" s="39" t="s">
        <v>51</v>
      </c>
      <c r="B18" s="39"/>
      <c r="C18" s="39"/>
      <c r="D18" s="39"/>
      <c r="E18" s="39"/>
      <c r="F18" s="39"/>
      <c r="G18" s="39"/>
      <c r="H18" s="39"/>
      <c r="I18" s="39"/>
      <c r="J18" s="12" t="s">
        <v>19</v>
      </c>
      <c r="K18" s="12"/>
      <c r="L18" s="13"/>
      <c r="M18" s="13"/>
      <c r="N18" s="13"/>
      <c r="O18" s="14"/>
      <c r="P18" s="14"/>
      <c r="Q18" s="14"/>
    </row>
    <row r="19" spans="1:17" s="9" customFormat="1" ht="21" customHeight="1">
      <c r="A19" s="73" t="s">
        <v>52</v>
      </c>
      <c r="B19" s="73"/>
      <c r="C19" s="73"/>
      <c r="D19" s="73"/>
      <c r="E19" s="73"/>
      <c r="F19" s="40"/>
      <c r="G19" s="40"/>
      <c r="H19" s="40"/>
      <c r="I19" s="40"/>
      <c r="J19" s="12" t="s">
        <v>20</v>
      </c>
      <c r="K19" s="12"/>
      <c r="L19" s="13"/>
      <c r="M19" s="13"/>
      <c r="N19" s="13"/>
      <c r="O19" s="14"/>
      <c r="P19" s="14"/>
      <c r="Q19" s="14"/>
    </row>
    <row r="20" spans="1:17" s="10" customFormat="1" ht="21" customHeight="1">
      <c r="A20" s="40" t="s">
        <v>53</v>
      </c>
      <c r="B20" s="40"/>
      <c r="C20" s="40"/>
      <c r="D20" s="40"/>
      <c r="E20" s="40"/>
      <c r="F20" s="41"/>
      <c r="G20" s="41"/>
      <c r="H20" s="41"/>
      <c r="I20" s="41"/>
      <c r="J20" s="12" t="s">
        <v>35</v>
      </c>
      <c r="K20" s="12"/>
      <c r="L20" s="15"/>
      <c r="M20" s="15"/>
      <c r="N20" s="16"/>
      <c r="O20" s="15"/>
      <c r="P20" s="15"/>
      <c r="Q20" s="15"/>
    </row>
    <row r="21" spans="1:17" ht="21" customHeight="1">
      <c r="A21" s="55" t="s">
        <v>54</v>
      </c>
      <c r="B21" s="55"/>
      <c r="C21" s="55"/>
      <c r="D21" s="55"/>
      <c r="E21" s="55"/>
      <c r="F21" s="55"/>
      <c r="G21" s="55"/>
      <c r="H21" s="55"/>
      <c r="I21" s="55"/>
      <c r="J21" s="12" t="s">
        <v>21</v>
      </c>
      <c r="K21" s="18"/>
      <c r="L21" s="18"/>
      <c r="M21" s="18"/>
      <c r="N21" s="18"/>
      <c r="O21" s="18"/>
      <c r="P21" s="18"/>
      <c r="Q21" s="18"/>
    </row>
    <row r="22" spans="1:17" ht="21" customHeight="1">
      <c r="A22" s="55" t="s">
        <v>55</v>
      </c>
      <c r="B22" s="55"/>
      <c r="C22" s="55"/>
      <c r="D22" s="55"/>
      <c r="E22" s="55"/>
      <c r="F22" s="55"/>
      <c r="G22" s="55"/>
      <c r="H22" s="55"/>
      <c r="I22" s="55"/>
      <c r="J22" s="12" t="s">
        <v>22</v>
      </c>
      <c r="K22" s="18"/>
      <c r="L22" s="18"/>
      <c r="M22" s="18"/>
      <c r="N22" s="18"/>
      <c r="O22" s="18"/>
      <c r="P22" s="18"/>
      <c r="Q22" s="18"/>
    </row>
    <row r="23" spans="1:17" ht="21" customHeight="1">
      <c r="A23" s="17"/>
      <c r="B23" s="17"/>
      <c r="C23" s="17"/>
      <c r="D23" s="17"/>
      <c r="E23" s="17"/>
      <c r="F23" s="17"/>
      <c r="G23" s="17"/>
      <c r="H23" s="17"/>
      <c r="I23" s="17"/>
      <c r="J23" s="12" t="s">
        <v>23</v>
      </c>
      <c r="K23" s="18"/>
      <c r="L23" s="18"/>
      <c r="M23" s="18"/>
      <c r="N23" s="18"/>
      <c r="O23" s="18"/>
      <c r="P23" s="18"/>
      <c r="Q23" s="18"/>
    </row>
    <row r="24" spans="2:17" ht="24" customHeight="1">
      <c r="B24" s="2"/>
      <c r="C24" s="2"/>
      <c r="J24" s="56"/>
      <c r="K24" s="56"/>
      <c r="L24" s="57"/>
      <c r="M24" s="57"/>
      <c r="N24" s="57"/>
      <c r="O24" s="57"/>
      <c r="P24" s="57"/>
      <c r="Q24" s="57"/>
    </row>
    <row r="25" spans="2:3" ht="24" customHeight="1">
      <c r="B25" s="2"/>
      <c r="C25" s="2"/>
    </row>
    <row r="26" spans="2:3" ht="24" customHeight="1">
      <c r="B26" s="2"/>
      <c r="C26" s="2"/>
    </row>
    <row r="27" spans="2:3" ht="24" customHeight="1">
      <c r="B27" s="2"/>
      <c r="C27" s="2"/>
    </row>
    <row r="28" spans="2:3" ht="24" customHeight="1">
      <c r="B28" s="2"/>
      <c r="C28" s="2"/>
    </row>
    <row r="29" spans="2:3" ht="24" customHeight="1">
      <c r="B29" s="2"/>
      <c r="C29" s="2"/>
    </row>
  </sheetData>
  <sheetProtection/>
  <mergeCells count="21">
    <mergeCell ref="A2:I2"/>
    <mergeCell ref="B4:B5"/>
    <mergeCell ref="D4:E4"/>
    <mergeCell ref="A3:A5"/>
    <mergeCell ref="J1:Q1"/>
    <mergeCell ref="P4:Q4"/>
    <mergeCell ref="O3:Q3"/>
    <mergeCell ref="J2:Q2"/>
    <mergeCell ref="G3:I3"/>
    <mergeCell ref="H4:I4"/>
    <mergeCell ref="A1:I1"/>
    <mergeCell ref="B3:F3"/>
    <mergeCell ref="K4:K5"/>
    <mergeCell ref="C4:C5"/>
    <mergeCell ref="A22:I22"/>
    <mergeCell ref="J24:Q24"/>
    <mergeCell ref="A21:I21"/>
    <mergeCell ref="J4:J5"/>
    <mergeCell ref="L4:M4"/>
    <mergeCell ref="J3:N3"/>
    <mergeCell ref="A19:E19"/>
  </mergeCells>
  <printOptions horizontalCentered="1"/>
  <pageMargins left="0.5905511811023623" right="0.5905511811023623" top="0.7874015748031497" bottom="0.7874015748031497" header="0.5118110236220472" footer="0.5118110236220472"/>
  <pageSetup firstPageNumber="78" useFirstPageNumber="1" fitToWidth="2" fitToHeight="1" horizontalDpi="600" verticalDpi="600" orientation="portrait" pageOrder="overThenDown" paperSize="9" scale="76" r:id="rId1"/>
  <headerFooter alignWithMargins="0">
    <oddFooter>&amp;C&amp;"Times New Roman,標準"&amp;14- &amp;13&amp;P&amp;14 -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2019-06-14T06:01:08Z</cp:lastPrinted>
  <dcterms:created xsi:type="dcterms:W3CDTF">2006-06-21T07:17:55Z</dcterms:created>
  <dcterms:modified xsi:type="dcterms:W3CDTF">2020-05-05T03:54:22Z</dcterms:modified>
  <cp:category/>
  <cp:version/>
  <cp:contentType/>
  <cp:contentStatus/>
</cp:coreProperties>
</file>