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5916" windowWidth="19260" windowHeight="5832" activeTab="0"/>
  </bookViews>
  <sheets>
    <sheet name="表8" sheetId="1" r:id="rId1"/>
  </sheets>
  <definedNames>
    <definedName name="_xlnm.Print_Area" localSheetId="0">'表8'!$A$1:$R$18</definedName>
  </definedNames>
  <calcPr fullCalcOnLoad="1"/>
</workbook>
</file>

<file path=xl/sharedStrings.xml><?xml version="1.0" encoding="utf-8"?>
<sst xmlns="http://schemas.openxmlformats.org/spreadsheetml/2006/main" count="29" uniqueCount="19">
  <si>
    <t xml:space="preserve">                </t>
  </si>
  <si>
    <r>
      <t>Unit</t>
    </r>
    <r>
      <rPr>
        <sz val="20"/>
        <rFont val="標楷體"/>
        <family val="4"/>
      </rPr>
      <t>：</t>
    </r>
    <r>
      <rPr>
        <sz val="20"/>
        <rFont val="Times New Roman"/>
        <family val="1"/>
      </rPr>
      <t xml:space="preserve">Person    </t>
    </r>
  </si>
  <si>
    <t>Grand  Total</t>
  </si>
  <si>
    <t>Senior Examinations for  Professional
 and Technical Personnel</t>
  </si>
  <si>
    <t>Junior Examinations for  Professional and 
Technical Personnel</t>
  </si>
  <si>
    <t>Special Examinations for  Professional and
Technical Personnel</t>
  </si>
  <si>
    <t>Number of 
Candidates 
Registering</t>
  </si>
  <si>
    <t>Number of  
Actual 
Examinees</t>
  </si>
  <si>
    <t>Number of 
Qualifying 
Examinees</t>
  </si>
  <si>
    <t>Qualification
Rate (%)</t>
  </si>
  <si>
    <t>Qualification
Rate  (%)</t>
  </si>
  <si>
    <t>Number of 
 Actual 
Examinees</t>
  </si>
  <si>
    <t xml:space="preserve">Table 8  Examinations for Professional and Technical  Personnel
   - Registrations &amp; Qualification Rates, last ten years                                       </t>
  </si>
  <si>
    <r>
      <rPr>
        <b/>
        <sz val="28"/>
        <rFont val="Times New Roman"/>
        <family val="1"/>
      </rPr>
      <t xml:space="preserve">Table 8  Examinations for Professional and Technical  Personnel
   - Registrations &amp; Qualification Rates, last ten years </t>
    </r>
  </si>
  <si>
    <t xml:space="preserve">Unit：Person    </t>
  </si>
  <si>
    <r>
      <t xml:space="preserve">
</t>
    </r>
    <r>
      <rPr>
        <sz val="24"/>
        <rFont val="Times New Roman"/>
        <family val="1"/>
      </rPr>
      <t>Year</t>
    </r>
  </si>
  <si>
    <r>
      <rPr>
        <sz val="20"/>
        <rFont val="Times New Roman"/>
        <family val="1"/>
      </rPr>
      <t>Source</t>
    </r>
    <r>
      <rPr>
        <sz val="20"/>
        <rFont val="標楷體"/>
        <family val="4"/>
      </rPr>
      <t>：</t>
    </r>
    <r>
      <rPr>
        <sz val="20"/>
        <rFont val="Times New Roman"/>
        <family val="1"/>
      </rPr>
      <t>Ministry of Examination.</t>
    </r>
  </si>
  <si>
    <t xml:space="preserve">          2008 - 2017 </t>
  </si>
  <si>
    <t>2008 - 2017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</si>
</sst>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_(* #,##0_);_(* \(#,##0\);_(* &quot;-&quot;_);_(@_)"/>
    <numFmt numFmtId="178" formatCode="_(* #\ ###\ ##0_);_(* \(#\ ###\ ##0\);_(* &quot;-&quot;_);_(@_)"/>
    <numFmt numFmtId="179" formatCode="_(* #\ ###\ ###\ ###\ ##0_);_(* \(#\ ###\ ###\ ###\ ##0\);_(* &quot;-&quot;_);_(@_)"/>
    <numFmt numFmtId="180" formatCode="_(* #\ ##0.00_);_(* \(#\ ##0.00\);_(* &quot;-&quot;_);_(@_)"/>
    <numFmt numFmtId="181" formatCode="_(* #\ ##0.00_);_(* \(#\ ##0.00\);_(* &quot;-&quot;??_);_(@_)"/>
    <numFmt numFmtId="182" formatCode="_(* #\ ##0_);_(* \(#\ ##0\);_(* &quot;-&quot;_);_(@_)"/>
    <numFmt numFmtId="183" formatCode="#,##0_ "/>
    <numFmt numFmtId="184" formatCode="0_ "/>
    <numFmt numFmtId="185" formatCode="0.00_);[Red]\(0.00\)"/>
    <numFmt numFmtId="186" formatCode="_(* #\ ###\ ###\ ##0_);_(* \(#\ ###\ ###\ ##0\);_(* &quot;-&quot;_);_(@_)"/>
    <numFmt numFmtId="187" formatCode="_(* ###\ ###\ ###\ ##0_);_(* \(###\ ###\ ###\ ##0\);_(* &quot;-&quot;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_);[Red]\(0.0\)"/>
    <numFmt numFmtId="192" formatCode="0_);[Red]\(0\)"/>
    <numFmt numFmtId="193" formatCode="_(* #,##0.00_);_(* \(#,##0.00\);_(* &quot;-&quot;_);_(@_)"/>
    <numFmt numFmtId="194" formatCode="000"/>
    <numFmt numFmtId="195" formatCode="_(* #\ ###\ ###\ ###\ ##0.00_);_(* \(#\ ###\ ###\ ###\ ##0.00\);_(* &quot;-&quot;_);_(@_)"/>
  </numFmts>
  <fonts count="55">
    <font>
      <sz val="12"/>
      <name val="新細明體"/>
      <family val="1"/>
    </font>
    <font>
      <u val="single"/>
      <sz val="7.2"/>
      <color indexed="36"/>
      <name val="新細明體"/>
      <family val="1"/>
    </font>
    <font>
      <u val="single"/>
      <sz val="7.2"/>
      <color indexed="12"/>
      <name val="新細明體"/>
      <family val="1"/>
    </font>
    <font>
      <sz val="9"/>
      <name val="新細明體"/>
      <family val="1"/>
    </font>
    <font>
      <b/>
      <sz val="28"/>
      <name val="標楷體"/>
      <family val="4"/>
    </font>
    <font>
      <sz val="24"/>
      <name val="標楷體"/>
      <family val="4"/>
    </font>
    <font>
      <sz val="18"/>
      <name val="標楷體"/>
      <family val="4"/>
    </font>
    <font>
      <sz val="18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sz val="20"/>
      <name val="Times New Roman"/>
      <family val="1"/>
    </font>
    <font>
      <sz val="20"/>
      <name val="標楷體"/>
      <family val="4"/>
    </font>
    <font>
      <sz val="24"/>
      <name val="Times New Roman"/>
      <family val="1"/>
    </font>
    <font>
      <b/>
      <sz val="18"/>
      <name val="標楷體"/>
      <family val="4"/>
    </font>
    <font>
      <b/>
      <sz val="20"/>
      <name val="標楷體"/>
      <family val="4"/>
    </font>
    <font>
      <b/>
      <sz val="20"/>
      <name val="Times New Roman"/>
      <family val="1"/>
    </font>
    <font>
      <sz val="19"/>
      <name val="Times New Roman"/>
      <family val="1"/>
    </font>
    <font>
      <b/>
      <sz val="17"/>
      <name val="Times New Roman"/>
      <family val="1"/>
    </font>
    <font>
      <sz val="17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77">
    <xf numFmtId="0" fontId="0" fillId="0" borderId="0" xfId="0" applyAlignment="1">
      <alignment vertical="center"/>
    </xf>
    <xf numFmtId="187" fontId="15" fillId="0" borderId="0" xfId="34" applyNumberFormat="1" applyFont="1" applyBorder="1" applyAlignment="1">
      <alignment horizontal="center" vertical="center"/>
    </xf>
    <xf numFmtId="187" fontId="10" fillId="0" borderId="0" xfId="34" applyNumberFormat="1" applyFont="1" applyBorder="1" applyAlignment="1">
      <alignment horizontal="center" vertical="center"/>
    </xf>
    <xf numFmtId="178" fontId="10" fillId="0" borderId="0" xfId="34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187" fontId="15" fillId="0" borderId="10" xfId="34" applyNumberFormat="1" applyFont="1" applyBorder="1" applyAlignment="1">
      <alignment horizontal="center" vertical="center"/>
    </xf>
    <xf numFmtId="178" fontId="10" fillId="0" borderId="10" xfId="34" applyNumberFormat="1" applyFont="1" applyFill="1" applyBorder="1" applyAlignment="1">
      <alignment vertical="center"/>
    </xf>
    <xf numFmtId="0" fontId="15" fillId="0" borderId="11" xfId="0" applyFont="1" applyBorder="1" applyAlignment="1">
      <alignment horizontal="centerContinuous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/>
    </xf>
    <xf numFmtId="195" fontId="15" fillId="0" borderId="10" xfId="34" applyNumberFormat="1" applyFont="1" applyBorder="1" applyAlignment="1">
      <alignment horizontal="center" vertical="center"/>
    </xf>
    <xf numFmtId="195" fontId="15" fillId="0" borderId="0" xfId="34" applyNumberFormat="1" applyFont="1" applyBorder="1" applyAlignment="1">
      <alignment horizontal="center" vertical="center"/>
    </xf>
    <xf numFmtId="195" fontId="10" fillId="0" borderId="0" xfId="34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5" fillId="0" borderId="20" xfId="0" applyFont="1" applyBorder="1" applyAlignment="1">
      <alignment horizontal="centerContinuous" vertical="center"/>
    </xf>
    <xf numFmtId="0" fontId="13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87" fontId="15" fillId="0" borderId="23" xfId="34" applyNumberFormat="1" applyFont="1" applyBorder="1" applyAlignment="1">
      <alignment horizontal="center" vertical="center"/>
    </xf>
    <xf numFmtId="187" fontId="15" fillId="0" borderId="24" xfId="34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vertical="top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25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0" fillId="0" borderId="26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0" fontId="12" fillId="0" borderId="32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5" fillId="0" borderId="33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195" fontId="10" fillId="0" borderId="10" xfId="34" applyNumberFormat="1" applyFont="1" applyFill="1" applyBorder="1" applyAlignment="1">
      <alignment horizontal="center" vertical="center"/>
    </xf>
    <xf numFmtId="187" fontId="10" fillId="0" borderId="10" xfId="34" applyNumberFormat="1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showGridLines="0" tabSelected="1" view="pageBreakPreview" zoomScale="50" zoomScaleNormal="50" zoomScaleSheetLayoutView="50" zoomScalePageLayoutView="0" workbookViewId="0" topLeftCell="A1">
      <selection activeCell="O13" sqref="O1:P16384"/>
    </sheetView>
  </sheetViews>
  <sheetFormatPr defaultColWidth="9.00390625" defaultRowHeight="16.5"/>
  <cols>
    <col min="1" max="1" width="12.50390625" style="34" customWidth="1"/>
    <col min="2" max="2" width="11.625" style="34" customWidth="1"/>
    <col min="3" max="3" width="19.00390625" style="34" customWidth="1"/>
    <col min="4" max="4" width="18.75390625" style="34" customWidth="1"/>
    <col min="5" max="5" width="17.00390625" style="34" customWidth="1"/>
    <col min="6" max="6" width="18.875" style="34" customWidth="1"/>
    <col min="7" max="7" width="16.75390625" style="34" customWidth="1"/>
    <col min="8" max="8" width="16.125" style="34" customWidth="1"/>
    <col min="9" max="9" width="17.625" style="34" customWidth="1"/>
    <col min="10" max="10" width="17.25390625" style="34" customWidth="1"/>
    <col min="11" max="11" width="18.00390625" style="34" customWidth="1"/>
    <col min="12" max="12" width="20.50390625" style="34" bestFit="1" customWidth="1"/>
    <col min="13" max="13" width="16.625" style="34" customWidth="1"/>
    <col min="14" max="14" width="17.25390625" style="34" customWidth="1"/>
    <col min="15" max="16" width="19.50390625" style="34" bestFit="1" customWidth="1"/>
    <col min="17" max="17" width="16.625" style="34" customWidth="1"/>
    <col min="18" max="18" width="17.25390625" style="34" customWidth="1"/>
    <col min="19" max="16384" width="9.00390625" style="34" customWidth="1"/>
  </cols>
  <sheetData>
    <row r="1" spans="1:19" s="31" customFormat="1" ht="75.75" customHeight="1">
      <c r="A1" s="45" t="s">
        <v>13</v>
      </c>
      <c r="B1" s="46"/>
      <c r="C1" s="46"/>
      <c r="D1" s="46"/>
      <c r="E1" s="46"/>
      <c r="F1" s="46"/>
      <c r="G1" s="46"/>
      <c r="H1" s="46"/>
      <c r="I1" s="46"/>
      <c r="J1" s="47" t="s">
        <v>12</v>
      </c>
      <c r="K1" s="46"/>
      <c r="L1" s="46"/>
      <c r="M1" s="46"/>
      <c r="N1" s="46"/>
      <c r="O1" s="46"/>
      <c r="P1" s="46"/>
      <c r="Q1" s="46"/>
      <c r="R1" s="46"/>
      <c r="S1" s="30"/>
    </row>
    <row r="2" spans="1:19" ht="40.5" customHeight="1" thickBot="1">
      <c r="A2" s="32" t="s">
        <v>0</v>
      </c>
      <c r="B2" s="32"/>
      <c r="C2" s="32"/>
      <c r="D2" s="44" t="s">
        <v>17</v>
      </c>
      <c r="E2" s="44"/>
      <c r="F2" s="44"/>
      <c r="G2" s="32"/>
      <c r="H2" s="32"/>
      <c r="I2" s="5" t="s">
        <v>14</v>
      </c>
      <c r="J2" s="32"/>
      <c r="K2" s="32"/>
      <c r="L2" s="32"/>
      <c r="M2" s="32"/>
      <c r="N2" s="4" t="s">
        <v>18</v>
      </c>
      <c r="O2" s="32"/>
      <c r="P2" s="32"/>
      <c r="Q2" s="32"/>
      <c r="R2" s="6" t="s">
        <v>1</v>
      </c>
      <c r="S2" s="33"/>
    </row>
    <row r="3" spans="1:18" ht="55.5" customHeight="1" thickTop="1">
      <c r="A3" s="66" t="s">
        <v>15</v>
      </c>
      <c r="B3" s="67"/>
      <c r="C3" s="56"/>
      <c r="D3" s="57"/>
      <c r="E3" s="57"/>
      <c r="F3" s="57"/>
      <c r="G3" s="53"/>
      <c r="H3" s="54"/>
      <c r="I3" s="55"/>
      <c r="J3" s="35"/>
      <c r="K3" s="53"/>
      <c r="L3" s="54"/>
      <c r="M3" s="54"/>
      <c r="N3" s="54"/>
      <c r="O3" s="53"/>
      <c r="P3" s="54"/>
      <c r="Q3" s="54"/>
      <c r="R3" s="55"/>
    </row>
    <row r="4" spans="1:18" s="36" customFormat="1" ht="74.25" customHeight="1" thickBot="1">
      <c r="A4" s="68"/>
      <c r="B4" s="69"/>
      <c r="C4" s="73" t="s">
        <v>2</v>
      </c>
      <c r="D4" s="74"/>
      <c r="E4" s="74"/>
      <c r="F4" s="74"/>
      <c r="G4" s="58" t="s">
        <v>3</v>
      </c>
      <c r="H4" s="59"/>
      <c r="I4" s="60"/>
      <c r="J4" s="14"/>
      <c r="K4" s="51" t="s">
        <v>4</v>
      </c>
      <c r="L4" s="52"/>
      <c r="M4" s="52"/>
      <c r="N4" s="52"/>
      <c r="O4" s="51" t="s">
        <v>5</v>
      </c>
      <c r="P4" s="52"/>
      <c r="Q4" s="52"/>
      <c r="R4" s="63"/>
    </row>
    <row r="5" spans="1:21" ht="63" customHeight="1">
      <c r="A5" s="70"/>
      <c r="B5" s="69"/>
      <c r="C5" s="24"/>
      <c r="D5" s="26"/>
      <c r="E5" s="26"/>
      <c r="F5" s="26"/>
      <c r="G5" s="13"/>
      <c r="H5" s="13"/>
      <c r="I5" s="20"/>
      <c r="J5" s="18"/>
      <c r="K5" s="13"/>
      <c r="L5" s="13"/>
      <c r="M5" s="13"/>
      <c r="N5" s="18"/>
      <c r="O5" s="13"/>
      <c r="P5" s="13"/>
      <c r="Q5" s="13"/>
      <c r="R5" s="21"/>
      <c r="S5" s="62"/>
      <c r="T5" s="61"/>
      <c r="U5" s="61"/>
    </row>
    <row r="6" spans="1:21" ht="108" customHeight="1" thickBot="1">
      <c r="A6" s="71"/>
      <c r="B6" s="72"/>
      <c r="C6" s="25" t="s">
        <v>6</v>
      </c>
      <c r="D6" s="27" t="s">
        <v>7</v>
      </c>
      <c r="E6" s="27" t="s">
        <v>8</v>
      </c>
      <c r="F6" s="27" t="s">
        <v>9</v>
      </c>
      <c r="G6" s="11" t="s">
        <v>6</v>
      </c>
      <c r="H6" s="11" t="s">
        <v>7</v>
      </c>
      <c r="I6" s="11" t="s">
        <v>8</v>
      </c>
      <c r="J6" s="19" t="s">
        <v>10</v>
      </c>
      <c r="K6" s="11" t="s">
        <v>6</v>
      </c>
      <c r="L6" s="11" t="s">
        <v>7</v>
      </c>
      <c r="M6" s="11" t="s">
        <v>8</v>
      </c>
      <c r="N6" s="19" t="s">
        <v>10</v>
      </c>
      <c r="O6" s="11" t="s">
        <v>6</v>
      </c>
      <c r="P6" s="11" t="s">
        <v>11</v>
      </c>
      <c r="Q6" s="11" t="s">
        <v>8</v>
      </c>
      <c r="R6" s="12" t="s">
        <v>10</v>
      </c>
      <c r="S6" s="62"/>
      <c r="T6" s="61"/>
      <c r="U6" s="61"/>
    </row>
    <row r="7" spans="1:26" ht="82.5" customHeight="1" thickTop="1">
      <c r="A7" s="7"/>
      <c r="B7" s="10">
        <v>2008</v>
      </c>
      <c r="C7" s="1">
        <f>SUM(G7,K7,O7)</f>
        <v>194660</v>
      </c>
      <c r="D7" s="1">
        <f>SUM(H7,L7,P7)</f>
        <v>148996</v>
      </c>
      <c r="E7" s="1">
        <f>SUM(I7,M7,Q7)</f>
        <v>36377</v>
      </c>
      <c r="F7" s="16">
        <f>IF(D7="","",IF(D7=0,0,E7/D7*100))</f>
        <v>24.41474938924535</v>
      </c>
      <c r="G7" s="3">
        <v>84274</v>
      </c>
      <c r="H7" s="3">
        <v>64472</v>
      </c>
      <c r="I7" s="3">
        <v>15117</v>
      </c>
      <c r="J7" s="17">
        <f>IF(H7="","",IF(H7=0,0,I7/H7*100))</f>
        <v>23.447388013401167</v>
      </c>
      <c r="K7" s="3">
        <v>105579</v>
      </c>
      <c r="L7" s="3">
        <v>80546</v>
      </c>
      <c r="M7" s="3">
        <v>20697</v>
      </c>
      <c r="N7" s="17">
        <f>IF(L7="","",IF(L7=0,0,M7/L7*100))</f>
        <v>25.695875648697637</v>
      </c>
      <c r="O7" s="2">
        <v>4807</v>
      </c>
      <c r="P7" s="2">
        <v>3978</v>
      </c>
      <c r="Q7" s="2">
        <v>563</v>
      </c>
      <c r="R7" s="17">
        <f>IF(P7="","",IF(P7=0,0,Q7/P7*100))</f>
        <v>14.152840623428858</v>
      </c>
      <c r="S7" s="37"/>
      <c r="T7" s="37"/>
      <c r="U7" s="37"/>
      <c r="V7" s="37"/>
      <c r="W7" s="37"/>
      <c r="X7" s="37"/>
      <c r="Y7" s="37"/>
      <c r="Z7" s="37"/>
    </row>
    <row r="8" spans="1:26" ht="82.5" customHeight="1">
      <c r="A8" s="7"/>
      <c r="B8" s="10">
        <v>2009</v>
      </c>
      <c r="C8" s="1">
        <f>G8+K8+O8</f>
        <v>194122</v>
      </c>
      <c r="D8" s="1">
        <f>H8+L8+P8</f>
        <v>150819</v>
      </c>
      <c r="E8" s="1">
        <f>I8+M8+Q8</f>
        <v>44203</v>
      </c>
      <c r="F8" s="16">
        <f>IF(D8="","",IF(D8=0,0,E8/D8*100))</f>
        <v>29.308641484163132</v>
      </c>
      <c r="G8" s="3">
        <v>92227</v>
      </c>
      <c r="H8" s="3">
        <v>71513</v>
      </c>
      <c r="I8" s="3">
        <v>15992</v>
      </c>
      <c r="J8" s="17">
        <f>IF(H8="","",IF(H8=0,0,I8/H8*100))</f>
        <v>22.362367681400585</v>
      </c>
      <c r="K8" s="3">
        <v>98061</v>
      </c>
      <c r="L8" s="3">
        <v>76128</v>
      </c>
      <c r="M8" s="3">
        <v>27696</v>
      </c>
      <c r="N8" s="17">
        <f>IF(L8="","",IF(L8=0,0,M8/L8*100))</f>
        <v>36.38083228247162</v>
      </c>
      <c r="O8" s="2">
        <v>3834</v>
      </c>
      <c r="P8" s="2">
        <v>3178</v>
      </c>
      <c r="Q8" s="2">
        <v>515</v>
      </c>
      <c r="R8" s="17">
        <f>IF(P8="","",IF(P8=0,0,Q8/P8*100))</f>
        <v>16.20516047828823</v>
      </c>
      <c r="S8" s="37"/>
      <c r="T8" s="37"/>
      <c r="U8" s="37"/>
      <c r="V8" s="37"/>
      <c r="W8" s="37"/>
      <c r="X8" s="37"/>
      <c r="Y8" s="37"/>
      <c r="Z8" s="37"/>
    </row>
    <row r="9" spans="1:26" s="39" customFormat="1" ht="82.5" customHeight="1">
      <c r="A9" s="7"/>
      <c r="B9" s="10">
        <v>2010</v>
      </c>
      <c r="C9" s="1">
        <v>212251</v>
      </c>
      <c r="D9" s="1">
        <v>164065</v>
      </c>
      <c r="E9" s="1">
        <v>45355</v>
      </c>
      <c r="F9" s="16">
        <v>27.6445311309542</v>
      </c>
      <c r="G9" s="3">
        <v>98070</v>
      </c>
      <c r="H9" s="3">
        <v>75398</v>
      </c>
      <c r="I9" s="3">
        <v>18469</v>
      </c>
      <c r="J9" s="17">
        <v>24.49534470410356</v>
      </c>
      <c r="K9" s="3">
        <v>109927</v>
      </c>
      <c r="L9" s="3">
        <v>85019</v>
      </c>
      <c r="M9" s="3">
        <v>25936</v>
      </c>
      <c r="N9" s="17">
        <v>30.506122160928733</v>
      </c>
      <c r="O9" s="2">
        <v>4254</v>
      </c>
      <c r="P9" s="2">
        <v>3648</v>
      </c>
      <c r="Q9" s="2">
        <v>950</v>
      </c>
      <c r="R9" s="17">
        <v>26.041666666666668</v>
      </c>
      <c r="S9" s="38"/>
      <c r="T9" s="38"/>
      <c r="U9" s="38"/>
      <c r="V9" s="38"/>
      <c r="W9" s="38"/>
      <c r="X9" s="38"/>
      <c r="Y9" s="38"/>
      <c r="Z9" s="38"/>
    </row>
    <row r="10" spans="1:26" s="39" customFormat="1" ht="82.5" customHeight="1">
      <c r="A10" s="7"/>
      <c r="B10" s="10">
        <v>2011</v>
      </c>
      <c r="C10" s="1">
        <v>238886</v>
      </c>
      <c r="D10" s="1">
        <v>184327</v>
      </c>
      <c r="E10" s="1">
        <v>45429</v>
      </c>
      <c r="F10" s="16">
        <v>24.65</v>
      </c>
      <c r="G10" s="3">
        <v>98682</v>
      </c>
      <c r="H10" s="3">
        <v>75133</v>
      </c>
      <c r="I10" s="3">
        <v>17166</v>
      </c>
      <c r="J10" s="17">
        <v>22.85</v>
      </c>
      <c r="K10" s="3">
        <v>136142</v>
      </c>
      <c r="L10" s="3">
        <v>105724</v>
      </c>
      <c r="M10" s="3">
        <v>27811</v>
      </c>
      <c r="N10" s="17">
        <v>26.31</v>
      </c>
      <c r="O10" s="2">
        <v>4062</v>
      </c>
      <c r="P10" s="2">
        <v>3470</v>
      </c>
      <c r="Q10" s="2">
        <v>452</v>
      </c>
      <c r="R10" s="17">
        <v>13.03</v>
      </c>
      <c r="S10" s="38"/>
      <c r="T10" s="38"/>
      <c r="U10" s="38"/>
      <c r="V10" s="38"/>
      <c r="W10" s="38"/>
      <c r="X10" s="38"/>
      <c r="Y10" s="38"/>
      <c r="Z10" s="38"/>
    </row>
    <row r="11" spans="1:26" s="39" customFormat="1" ht="82.5" customHeight="1">
      <c r="A11" s="7"/>
      <c r="B11" s="10">
        <v>2012</v>
      </c>
      <c r="C11" s="29">
        <f>(G11+K11+O11)</f>
        <v>276518</v>
      </c>
      <c r="D11" s="1">
        <f>(H11+L11+P11)</f>
        <v>215538</v>
      </c>
      <c r="E11" s="1">
        <f>(I11+M11+Q11)</f>
        <v>63582</v>
      </c>
      <c r="F11" s="16">
        <v>29.5</v>
      </c>
      <c r="G11" s="3">
        <v>105900</v>
      </c>
      <c r="H11" s="3">
        <v>80988</v>
      </c>
      <c r="I11" s="3">
        <v>18920</v>
      </c>
      <c r="J11" s="17">
        <v>23.36</v>
      </c>
      <c r="K11" s="3">
        <v>169057</v>
      </c>
      <c r="L11" s="3">
        <v>133059</v>
      </c>
      <c r="M11" s="3">
        <v>44141</v>
      </c>
      <c r="N11" s="17">
        <v>33.17</v>
      </c>
      <c r="O11" s="2">
        <v>1561</v>
      </c>
      <c r="P11" s="2">
        <v>1491</v>
      </c>
      <c r="Q11" s="2">
        <v>521</v>
      </c>
      <c r="R11" s="17">
        <v>34.94</v>
      </c>
      <c r="S11" s="38"/>
      <c r="T11" s="38"/>
      <c r="U11" s="38"/>
      <c r="V11" s="38"/>
      <c r="W11" s="38"/>
      <c r="X11" s="38"/>
      <c r="Y11" s="38"/>
      <c r="Z11" s="38"/>
    </row>
    <row r="12" spans="1:26" s="39" customFormat="1" ht="82.5" customHeight="1">
      <c r="A12" s="7"/>
      <c r="B12" s="10">
        <v>2013</v>
      </c>
      <c r="C12" s="29">
        <v>232650</v>
      </c>
      <c r="D12" s="1">
        <v>179271</v>
      </c>
      <c r="E12" s="1">
        <v>29333</v>
      </c>
      <c r="F12" s="16">
        <v>16.362378745028476</v>
      </c>
      <c r="G12" s="3">
        <v>99529</v>
      </c>
      <c r="H12" s="3">
        <v>76699</v>
      </c>
      <c r="I12" s="3">
        <v>17102</v>
      </c>
      <c r="J12" s="17">
        <v>22.29755277122257</v>
      </c>
      <c r="K12" s="3">
        <v>130474</v>
      </c>
      <c r="L12" s="3">
        <v>100172</v>
      </c>
      <c r="M12" s="3">
        <v>11024</v>
      </c>
      <c r="N12" s="17">
        <v>11.005071277402866</v>
      </c>
      <c r="O12" s="2">
        <v>2647</v>
      </c>
      <c r="P12" s="2">
        <v>2400</v>
      </c>
      <c r="Q12" s="2">
        <v>1207</v>
      </c>
      <c r="R12" s="17">
        <v>50.29166666666667</v>
      </c>
      <c r="S12" s="38"/>
      <c r="T12" s="38"/>
      <c r="U12" s="38"/>
      <c r="V12" s="38"/>
      <c r="W12" s="38"/>
      <c r="X12" s="38"/>
      <c r="Y12" s="38"/>
      <c r="Z12" s="38"/>
    </row>
    <row r="13" spans="1:26" s="39" customFormat="1" ht="82.5" customHeight="1">
      <c r="A13" s="7"/>
      <c r="B13" s="10">
        <v>2014</v>
      </c>
      <c r="C13" s="29">
        <f aca="true" t="shared" si="0" ref="C13:E15">SUM(G13,K13,O13)</f>
        <v>183929</v>
      </c>
      <c r="D13" s="1">
        <f t="shared" si="0"/>
        <v>139035</v>
      </c>
      <c r="E13" s="1">
        <f t="shared" si="0"/>
        <v>32386</v>
      </c>
      <c r="F13" s="16">
        <f>IF(D13="","",IF(D13=0,0,E13/D13*100))</f>
        <v>23.293415327075916</v>
      </c>
      <c r="G13" s="3">
        <v>99150</v>
      </c>
      <c r="H13" s="3">
        <v>77114</v>
      </c>
      <c r="I13" s="3">
        <v>18629</v>
      </c>
      <c r="J13" s="17">
        <v>24.16</v>
      </c>
      <c r="K13" s="3">
        <v>84779</v>
      </c>
      <c r="L13" s="3">
        <v>61921</v>
      </c>
      <c r="M13" s="3">
        <v>13757</v>
      </c>
      <c r="N13" s="17">
        <v>22.22</v>
      </c>
      <c r="O13" s="2">
        <v>0</v>
      </c>
      <c r="P13" s="2">
        <v>0</v>
      </c>
      <c r="Q13" s="2">
        <v>0</v>
      </c>
      <c r="R13" s="17">
        <v>0</v>
      </c>
      <c r="S13" s="38"/>
      <c r="T13" s="38"/>
      <c r="U13" s="38"/>
      <c r="V13" s="38"/>
      <c r="W13" s="38"/>
      <c r="X13" s="38"/>
      <c r="Y13" s="38"/>
      <c r="Z13" s="38"/>
    </row>
    <row r="14" spans="1:26" s="39" customFormat="1" ht="82.5" customHeight="1">
      <c r="A14" s="7"/>
      <c r="B14" s="10">
        <v>2015</v>
      </c>
      <c r="C14" s="29">
        <v>175286</v>
      </c>
      <c r="D14" s="1">
        <v>132620</v>
      </c>
      <c r="E14" s="1">
        <v>33144</v>
      </c>
      <c r="F14" s="16">
        <v>24.991705625094255</v>
      </c>
      <c r="G14" s="3">
        <v>94038</v>
      </c>
      <c r="H14" s="3">
        <v>72972</v>
      </c>
      <c r="I14" s="3">
        <v>19590</v>
      </c>
      <c r="J14" s="17">
        <v>26.845913501068903</v>
      </c>
      <c r="K14" s="3">
        <v>81248</v>
      </c>
      <c r="L14" s="3">
        <v>59648</v>
      </c>
      <c r="M14" s="3">
        <v>13554</v>
      </c>
      <c r="N14" s="17">
        <v>22.72331008583691</v>
      </c>
      <c r="O14" s="2">
        <v>0</v>
      </c>
      <c r="P14" s="2">
        <v>0</v>
      </c>
      <c r="Q14" s="2">
        <v>0</v>
      </c>
      <c r="R14" s="17">
        <v>0</v>
      </c>
      <c r="S14" s="38"/>
      <c r="T14" s="38"/>
      <c r="U14" s="38"/>
      <c r="V14" s="38"/>
      <c r="W14" s="38"/>
      <c r="X14" s="38"/>
      <c r="Y14" s="38"/>
      <c r="Z14" s="38"/>
    </row>
    <row r="15" spans="1:26" s="39" customFormat="1" ht="82.5" customHeight="1">
      <c r="A15" s="43"/>
      <c r="B15" s="10">
        <v>2016</v>
      </c>
      <c r="C15" s="29">
        <f t="shared" si="0"/>
        <v>170312</v>
      </c>
      <c r="D15" s="1">
        <f t="shared" si="0"/>
        <v>130350</v>
      </c>
      <c r="E15" s="1">
        <f t="shared" si="0"/>
        <v>33006</v>
      </c>
      <c r="F15" s="16">
        <f>IF(D15="","",IF(D15=0,0,E15/D15*100))</f>
        <v>25.321058688147296</v>
      </c>
      <c r="G15" s="3">
        <v>93020</v>
      </c>
      <c r="H15" s="3">
        <v>72397</v>
      </c>
      <c r="I15" s="3">
        <v>18469</v>
      </c>
      <c r="J15" s="17">
        <v>25.510726</v>
      </c>
      <c r="K15" s="3">
        <v>77292</v>
      </c>
      <c r="L15" s="3">
        <v>57953</v>
      </c>
      <c r="M15" s="3">
        <v>14537</v>
      </c>
      <c r="N15" s="17">
        <v>25.08412</v>
      </c>
      <c r="O15" s="2">
        <v>0</v>
      </c>
      <c r="P15" s="2">
        <v>0</v>
      </c>
      <c r="Q15" s="2">
        <v>0</v>
      </c>
      <c r="R15" s="17">
        <v>0</v>
      </c>
      <c r="S15" s="38"/>
      <c r="T15" s="38"/>
      <c r="U15" s="38"/>
      <c r="V15" s="38"/>
      <c r="W15" s="38"/>
      <c r="X15" s="38"/>
      <c r="Y15" s="38"/>
      <c r="Z15" s="38"/>
    </row>
    <row r="16" spans="1:26" s="39" customFormat="1" ht="82.5" customHeight="1" thickBot="1">
      <c r="A16" s="22"/>
      <c r="B16" s="23">
        <v>2017</v>
      </c>
      <c r="C16" s="28">
        <f>SUM(G16,K16,O16)</f>
        <v>175857</v>
      </c>
      <c r="D16" s="8">
        <f>SUM(H16,L16,P16)</f>
        <v>136840</v>
      </c>
      <c r="E16" s="8">
        <f>SUM(I16,M16,Q16)</f>
        <v>36501</v>
      </c>
      <c r="F16" s="15">
        <f>IF(D16="","",IF(D16=0,0,E16/D16*100))</f>
        <v>26.674218064893306</v>
      </c>
      <c r="G16" s="9">
        <v>93708</v>
      </c>
      <c r="H16" s="9">
        <v>73306</v>
      </c>
      <c r="I16" s="9">
        <v>19011</v>
      </c>
      <c r="J16" s="75">
        <v>25.933757</v>
      </c>
      <c r="K16" s="9">
        <v>66651</v>
      </c>
      <c r="L16" s="9">
        <v>48674</v>
      </c>
      <c r="M16" s="9">
        <v>10284</v>
      </c>
      <c r="N16" s="75">
        <v>21.128323</v>
      </c>
      <c r="O16" s="76">
        <v>15498</v>
      </c>
      <c r="P16" s="76">
        <v>14860</v>
      </c>
      <c r="Q16" s="76">
        <v>7206</v>
      </c>
      <c r="R16" s="75">
        <v>48.492598</v>
      </c>
      <c r="S16" s="38"/>
      <c r="T16" s="38"/>
      <c r="U16" s="38"/>
      <c r="V16" s="38"/>
      <c r="W16" s="38"/>
      <c r="X16" s="38"/>
      <c r="Y16" s="38"/>
      <c r="Z16" s="38"/>
    </row>
    <row r="17" spans="1:19" ht="15.75" customHeight="1" thickTop="1">
      <c r="A17" s="48"/>
      <c r="B17" s="49"/>
      <c r="C17" s="49"/>
      <c r="D17" s="49"/>
      <c r="E17" s="40"/>
      <c r="F17" s="40"/>
      <c r="G17" s="40"/>
      <c r="H17" s="41"/>
      <c r="I17" s="41"/>
      <c r="J17" s="50"/>
      <c r="K17" s="50"/>
      <c r="L17" s="50"/>
      <c r="M17" s="50"/>
      <c r="N17" s="41"/>
      <c r="O17" s="40"/>
      <c r="P17" s="42"/>
      <c r="Q17" s="42"/>
      <c r="R17" s="42"/>
      <c r="S17" s="39"/>
    </row>
    <row r="18" spans="1:14" ht="31.5" customHeight="1">
      <c r="A18" s="64" t="s">
        <v>16</v>
      </c>
      <c r="B18" s="65"/>
      <c r="C18" s="65"/>
      <c r="D18" s="65"/>
      <c r="J18" s="65"/>
      <c r="K18" s="65"/>
      <c r="L18" s="65"/>
      <c r="M18" s="65"/>
      <c r="N18" s="65"/>
    </row>
    <row r="19" ht="31.5" customHeight="1"/>
    <row r="20" ht="31.5" customHeight="1"/>
    <row r="21" ht="31.5" customHeight="1"/>
    <row r="22" ht="31.5" customHeight="1"/>
    <row r="23" ht="31.5" customHeight="1"/>
    <row r="24" ht="31.5" customHeight="1"/>
    <row r="25" ht="31.5" customHeight="1"/>
    <row r="26" ht="31.5" customHeight="1"/>
    <row r="27" ht="31.5" customHeight="1"/>
    <row r="28" ht="31.5" customHeight="1"/>
    <row r="29" ht="31.5" customHeight="1"/>
    <row r="30" ht="31.5" customHeight="1"/>
    <row r="31" ht="31.5" customHeight="1"/>
    <row r="32" ht="31.5" customHeight="1"/>
    <row r="33" ht="31.5" customHeight="1"/>
    <row r="34" ht="31.5" customHeight="1"/>
    <row r="35" ht="31.5" customHeight="1"/>
    <row r="36" ht="31.5" customHeight="1"/>
    <row r="37" ht="31.5" customHeight="1"/>
  </sheetData>
  <sheetProtection/>
  <mergeCells count="19">
    <mergeCell ref="U5:U6"/>
    <mergeCell ref="S5:S6"/>
    <mergeCell ref="T5:T6"/>
    <mergeCell ref="O4:R4"/>
    <mergeCell ref="A18:D18"/>
    <mergeCell ref="J18:N18"/>
    <mergeCell ref="A3:B6"/>
    <mergeCell ref="G3:I3"/>
    <mergeCell ref="C4:F4"/>
    <mergeCell ref="D2:F2"/>
    <mergeCell ref="A1:I1"/>
    <mergeCell ref="J1:R1"/>
    <mergeCell ref="A17:D17"/>
    <mergeCell ref="J17:M17"/>
    <mergeCell ref="K4:N4"/>
    <mergeCell ref="O3:R3"/>
    <mergeCell ref="C3:F3"/>
    <mergeCell ref="K3:N3"/>
    <mergeCell ref="G4:I4"/>
  </mergeCells>
  <printOptions horizontalCentered="1"/>
  <pageMargins left="0.7874015748031497" right="0.7874015748031497" top="0.7874015748031497" bottom="0.7874015748031497" header="0.5118110236220472" footer="0.5118110236220472"/>
  <pageSetup firstPageNumber="58" useFirstPageNumber="1" horizontalDpi="600" verticalDpi="600" orientation="portrait" paperSize="9" scale="55" r:id="rId1"/>
  <headerFooter alignWithMargins="0">
    <oddFooter>&amp;C&amp;"Times New Roman,標準"&amp;20- &amp;21&amp;P &amp;20-</oddFooter>
  </headerFooter>
  <colBreaks count="1" manualBreakCount="1">
    <brk id="9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表8</dc:subject>
  <dc:creator>c053_劉文沛</dc:creator>
  <cp:keywords/>
  <dc:description/>
  <cp:lastModifiedBy>c350</cp:lastModifiedBy>
  <cp:lastPrinted>2017-06-15T07:50:03Z</cp:lastPrinted>
  <dcterms:created xsi:type="dcterms:W3CDTF">2006-06-21T07:11:51Z</dcterms:created>
  <dcterms:modified xsi:type="dcterms:W3CDTF">2018-08-17T07:20:50Z</dcterms:modified>
  <cp:category/>
  <cp:version/>
  <cp:contentType/>
  <cp:contentStatus/>
</cp:coreProperties>
</file>