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17" sheetId="1" r:id="rId1"/>
  </sheets>
  <definedNames>
    <definedName name="_xlnm.Print_Area" localSheetId="0">'表17'!$A$1:$L$74</definedName>
  </definedNames>
  <calcPr fullCalcOnLoad="1"/>
</workbook>
</file>

<file path=xl/sharedStrings.xml><?xml version="1.0" encoding="utf-8"?>
<sst xmlns="http://schemas.openxmlformats.org/spreadsheetml/2006/main" count="64" uniqueCount="57">
  <si>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Civil Service Protection and Training Commission.</t>
    </r>
  </si>
  <si>
    <t>Grand Total</t>
  </si>
  <si>
    <t>Categories of Training</t>
  </si>
  <si>
    <t>Table 17  Training of Civil Servants</t>
  </si>
  <si>
    <t>2003 - 2012</t>
  </si>
  <si>
    <r>
      <t>Unit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Person</t>
    </r>
    <r>
      <rPr>
        <sz val="12"/>
        <rFont val="細明體"/>
        <family val="3"/>
      </rPr>
      <t>；</t>
    </r>
    <r>
      <rPr>
        <sz val="12"/>
        <rFont val="Times New Roman"/>
        <family val="1"/>
      </rPr>
      <t>Person-Times</t>
    </r>
  </si>
  <si>
    <t>Percentage of Female Trainees  (%)</t>
  </si>
  <si>
    <t>Disqualified Population (Person)</t>
  </si>
  <si>
    <t>Average Age (Years)</t>
  </si>
  <si>
    <t>1.Training for Elementary, Junior and Senior
   Civil Service Examination Qualifiers</t>
  </si>
  <si>
    <t>2.Training for Special Civil Service
    Examination Qualifiers</t>
  </si>
  <si>
    <r>
      <t>　</t>
    </r>
    <r>
      <rPr>
        <sz val="11"/>
        <rFont val="Times New Roman"/>
        <family val="1"/>
      </rPr>
      <t xml:space="preserve"> </t>
    </r>
    <r>
      <rPr>
        <sz val="11"/>
        <rFont val="Times New Roman"/>
        <family val="1"/>
      </rPr>
      <t>Senior Examinations</t>
    </r>
  </si>
  <si>
    <r>
      <t xml:space="preserve">     </t>
    </r>
    <r>
      <rPr>
        <sz val="11"/>
        <rFont val="Times New Roman"/>
        <family val="1"/>
      </rPr>
      <t>Junior Examinations</t>
    </r>
  </si>
  <si>
    <r>
      <t xml:space="preserve"> 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Elementary Examinations</t>
    </r>
  </si>
  <si>
    <t xml:space="preserve">     Taiwan Province and Fuchien Province 
     Entry-level Civil Servants</t>
  </si>
  <si>
    <t xml:space="preserve">     Taipei Municipal Government Entry-level 
     Civil Servants</t>
  </si>
  <si>
    <r>
      <t>　</t>
    </r>
    <r>
      <rPr>
        <sz val="11"/>
        <rFont val="Times New Roman"/>
        <family val="1"/>
      </rPr>
      <t xml:space="preserve"> Local Government Civil Servants</t>
    </r>
  </si>
  <si>
    <r>
      <t>　</t>
    </r>
    <r>
      <rPr>
        <sz val="11"/>
        <rFont val="Times New Roman"/>
        <family val="1"/>
      </rPr>
      <t xml:space="preserve"> National Security Agents and Intelligence
     Agents of National Security Bureau</t>
    </r>
  </si>
  <si>
    <r>
      <t>　</t>
    </r>
    <r>
      <rPr>
        <sz val="11"/>
        <rFont val="Times New Roman"/>
        <family val="1"/>
      </rPr>
      <t xml:space="preserve"> Grade D</t>
    </r>
  </si>
  <si>
    <r>
      <t>　</t>
    </r>
    <r>
      <rPr>
        <sz val="11"/>
        <rFont val="Times New Roman"/>
        <family val="1"/>
      </rPr>
      <t xml:space="preserve"> Judicial Personnel</t>
    </r>
  </si>
  <si>
    <r>
      <t>　</t>
    </r>
    <r>
      <rPr>
        <sz val="11"/>
        <rFont val="Times New Roman"/>
        <family val="1"/>
      </rPr>
      <t xml:space="preserve"> Investigative Agents of the Investigation
     Bureau,Ministry of Justice</t>
    </r>
  </si>
  <si>
    <r>
      <t>　</t>
    </r>
    <r>
      <rPr>
        <sz val="11"/>
        <rFont val="Times New Roman"/>
        <family val="1"/>
      </rPr>
      <t xml:space="preserve"> Police Officers</t>
    </r>
  </si>
  <si>
    <t xml:space="preserve">     Diplomatic and Consular Personnel &amp;
     International Information Officers</t>
  </si>
  <si>
    <r>
      <t xml:space="preserve">     </t>
    </r>
    <r>
      <rPr>
        <sz val="10.5"/>
        <rFont val="Times New Roman"/>
        <family val="1"/>
      </rPr>
      <t>Military Veterans Transferring to the Civil Service</t>
    </r>
  </si>
  <si>
    <r>
      <t>　</t>
    </r>
    <r>
      <rPr>
        <sz val="11"/>
        <rFont val="Times New Roman"/>
        <family val="1"/>
      </rPr>
      <t xml:space="preserve"> Civil Aviation Personnel </t>
    </r>
  </si>
  <si>
    <r>
      <t xml:space="preserve"> 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Taxation Personnel</t>
    </r>
  </si>
  <si>
    <r>
      <t xml:space="preserve"> 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Customs Officers</t>
    </r>
  </si>
  <si>
    <r>
      <t>　</t>
    </r>
    <r>
      <rPr>
        <sz val="11"/>
        <rFont val="Times New Roman"/>
        <family val="1"/>
      </rPr>
      <t xml:space="preserve"> Patent and Trademark Application Reviewers 
     Ministry of Economic Affairs</t>
    </r>
  </si>
  <si>
    <t xml:space="preserve">    International Trade Officers</t>
  </si>
  <si>
    <r>
      <t xml:space="preserve"> 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Indigenous Peoples</t>
    </r>
  </si>
  <si>
    <r>
      <t xml:space="preserve"> 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 xml:space="preserve">The Disabled </t>
    </r>
  </si>
  <si>
    <t xml:space="preserve"> Administrative Neutrality Training</t>
  </si>
  <si>
    <t>4.Developmental Training for Senior Civil
   Service</t>
  </si>
  <si>
    <t xml:space="preserve">     Police Major to Superintendent Rank Promotion </t>
  </si>
  <si>
    <t>3.Rank Promotion Training</t>
  </si>
  <si>
    <t xml:space="preserve">     Junior to Senior Rank Promotion</t>
  </si>
  <si>
    <r>
      <t>　</t>
    </r>
    <r>
      <rPr>
        <sz val="11"/>
        <rFont val="Times New Roman"/>
        <family val="1"/>
      </rPr>
      <t xml:space="preserve"> Elementary to Junior Rank Promotion </t>
    </r>
  </si>
  <si>
    <r>
      <t xml:space="preserve">  </t>
    </r>
    <r>
      <rPr>
        <sz val="6"/>
        <rFont val="標楷體"/>
        <family val="4"/>
      </rPr>
      <t xml:space="preserve"> </t>
    </r>
    <r>
      <rPr>
        <sz val="11"/>
        <rFont val="Times New Roman"/>
        <family val="1"/>
      </rPr>
      <t>Transportation Enterprise Highway Personnel</t>
    </r>
  </si>
  <si>
    <t xml:space="preserve">     Transportation Enterprise Railways Personnel</t>
  </si>
  <si>
    <r>
      <t xml:space="preserve"> </t>
    </r>
    <r>
      <rPr>
        <sz val="11"/>
        <rFont val="Times New Roman"/>
        <family val="1"/>
      </rPr>
      <t xml:space="preserve">   Coast Guard Personnel</t>
    </r>
  </si>
  <si>
    <r>
      <t xml:space="preserve">    </t>
    </r>
    <r>
      <rPr>
        <sz val="11"/>
        <rFont val="Times New Roman"/>
        <family val="1"/>
      </rPr>
      <t xml:space="preserve">  Social Welfare Workers </t>
    </r>
  </si>
  <si>
    <t xml:space="preserve">     Ministry of Defense Administrative Personnel</t>
  </si>
  <si>
    <r>
      <t xml:space="preserve"> 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Police Sergeant to Major Rank Promotion</t>
    </r>
  </si>
  <si>
    <t xml:space="preserve">     Transportation Enterprise Officer to Senior 
     Officer Rank Promotion</t>
  </si>
  <si>
    <r>
      <rPr>
        <sz val="11"/>
        <rFont val="Times New Roman"/>
        <family val="1"/>
      </rPr>
      <t xml:space="preserve">     Transportation Enterprise Harbor Management 
    </t>
    </r>
    <r>
      <rPr>
        <sz val="6"/>
        <rFont val="Times New Roman"/>
        <family val="1"/>
      </rPr>
      <t xml:space="preserve">  </t>
    </r>
    <r>
      <rPr>
        <sz val="11"/>
        <rFont val="Times New Roman"/>
        <family val="1"/>
      </rPr>
      <t>Personnel</t>
    </r>
  </si>
  <si>
    <t xml:space="preserve">     Water Resources and Soil and 
     Water Conservation Personnel</t>
  </si>
  <si>
    <r>
      <rPr>
        <b/>
        <sz val="16"/>
        <rFont val="Times New Roman"/>
        <family val="1"/>
      </rPr>
      <t xml:space="preserve">Table 17  Training of Civil Servants </t>
    </r>
    <r>
      <rPr>
        <b/>
        <sz val="16"/>
        <rFont val="標楷體"/>
        <family val="4"/>
      </rPr>
      <t>（</t>
    </r>
    <r>
      <rPr>
        <b/>
        <sz val="16"/>
        <rFont val="Times New Roman"/>
        <family val="1"/>
      </rPr>
      <t>Cont.1</t>
    </r>
    <r>
      <rPr>
        <b/>
        <sz val="16"/>
        <rFont val="標楷體"/>
        <family val="4"/>
      </rPr>
      <t>）</t>
    </r>
  </si>
  <si>
    <t xml:space="preserve">       </t>
  </si>
  <si>
    <t xml:space="preserve"> 2003 - 2012</t>
  </si>
  <si>
    <r>
      <rPr>
        <b/>
        <sz val="16"/>
        <rFont val="Times New Roman"/>
        <family val="1"/>
      </rPr>
      <t xml:space="preserve">Table 17  Training of Civil Servants </t>
    </r>
    <r>
      <rPr>
        <b/>
        <sz val="16"/>
        <rFont val="標楷體"/>
        <family val="4"/>
      </rPr>
      <t>（</t>
    </r>
    <r>
      <rPr>
        <b/>
        <sz val="16"/>
        <rFont val="Times New Roman"/>
        <family val="1"/>
      </rPr>
      <t>Cont. 2 End</t>
    </r>
    <r>
      <rPr>
        <b/>
        <sz val="16"/>
        <rFont val="標楷體"/>
        <family val="4"/>
      </rPr>
      <t>）</t>
    </r>
  </si>
  <si>
    <t xml:space="preserve"> 2003 - 2012</t>
  </si>
  <si>
    <t xml:space="preserve">              2. Except for person-times being used for Administrative Neutrality Training since 2003, all others use numbers of  </t>
  </si>
  <si>
    <t xml:space="preserve">              3. In this table, the Grand Total, Percentage of Female Trainees, Disqualified Population, and Average Age exclude </t>
  </si>
  <si>
    <t xml:space="preserve">                  persons as the calculation unit.</t>
  </si>
  <si>
    <t xml:space="preserve">                  unit.</t>
  </si>
  <si>
    <t xml:space="preserve">                  Administrative Neutrality Training since it  uses person-times rather  than numbers of persons as the calculation </t>
  </si>
  <si>
    <r>
      <t xml:space="preserve">Note 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 xml:space="preserve"> 1. The information contained in this table is based on the full year of training period.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</si>
</sst>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</numFmts>
  <fonts count="4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28"/>
      <name val="新細明體"/>
      <family val="1"/>
    </font>
    <font>
      <sz val="13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細明體"/>
      <family val="3"/>
    </font>
    <font>
      <b/>
      <sz val="11"/>
      <name val="標楷體"/>
      <family val="4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sz val="6"/>
      <name val="Times New Roman"/>
      <family val="1"/>
    </font>
    <font>
      <sz val="6"/>
      <name val="標楷體"/>
      <family val="4"/>
    </font>
    <font>
      <sz val="10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medium"/>
      <right>
        <color indexed="63"/>
      </right>
      <top style="double">
        <color indexed="55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double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1" applyNumberFormat="0" applyFill="0" applyAlignment="0" applyProtection="0"/>
    <xf numFmtId="0" fontId="31" fillId="4" borderId="0" applyNumberFormat="0" applyBorder="0" applyAlignment="0" applyProtection="0"/>
    <xf numFmtId="9" fontId="0" fillId="0" borderId="0" applyFont="0" applyFill="0" applyBorder="0" applyAlignment="0" applyProtection="0"/>
    <xf numFmtId="0" fontId="3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Alignment="0" applyProtection="0"/>
    <xf numFmtId="0" fontId="40" fillId="17" borderId="8" applyNumberFormat="0" applyAlignment="0" applyProtection="0"/>
    <xf numFmtId="0" fontId="41" fillId="23" borderId="9" applyNumberFormat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212" fontId="19" fillId="0" borderId="0" xfId="33" applyNumberFormat="1" applyFont="1" applyFill="1" applyBorder="1" applyAlignment="1">
      <alignment horizontal="right" vertical="center" wrapText="1"/>
    </xf>
    <xf numFmtId="0" fontId="13" fillId="0" borderId="15" xfId="0" applyFont="1" applyFill="1" applyBorder="1" applyAlignment="1">
      <alignment horizontal="left" vertical="center" wrapText="1"/>
    </xf>
    <xf numFmtId="212" fontId="14" fillId="0" borderId="0" xfId="33" applyNumberFormat="1" applyFont="1" applyFill="1" applyBorder="1" applyAlignment="1">
      <alignment horizontal="right" vertical="center" wrapText="1"/>
    </xf>
    <xf numFmtId="212" fontId="20" fillId="0" borderId="0" xfId="33" applyNumberFormat="1" applyFont="1" applyFill="1" applyAlignment="1">
      <alignment horizontal="right" vertical="center" wrapText="1"/>
    </xf>
    <xf numFmtId="212" fontId="20" fillId="0" borderId="0" xfId="0" applyNumberFormat="1" applyFont="1" applyFill="1" applyAlignment="1">
      <alignment horizontal="righ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/>
    </xf>
    <xf numFmtId="212" fontId="20" fillId="0" borderId="0" xfId="33" applyNumberFormat="1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left" vertical="center"/>
    </xf>
    <xf numFmtId="212" fontId="19" fillId="0" borderId="10" xfId="33" applyNumberFormat="1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left" vertical="center" wrapText="1"/>
    </xf>
    <xf numFmtId="212" fontId="21" fillId="0" borderId="10" xfId="33" applyNumberFormat="1" applyFont="1" applyFill="1" applyBorder="1" applyAlignment="1">
      <alignment horizontal="right" vertical="center" wrapText="1"/>
    </xf>
    <xf numFmtId="212" fontId="19" fillId="0" borderId="10" xfId="33" applyNumberFormat="1" applyFont="1" applyBorder="1" applyAlignment="1">
      <alignment horizontal="right" vertical="center" wrapText="1"/>
    </xf>
    <xf numFmtId="212" fontId="19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top"/>
    </xf>
    <xf numFmtId="0" fontId="18" fillId="0" borderId="0" xfId="0" applyFont="1" applyFill="1" applyBorder="1" applyAlignment="1">
      <alignment horizontal="left" vertical="center" wrapText="1"/>
    </xf>
    <xf numFmtId="212" fontId="21" fillId="0" borderId="0" xfId="33" applyNumberFormat="1" applyFont="1" applyFill="1" applyBorder="1" applyAlignment="1">
      <alignment horizontal="right" vertical="center" wrapText="1"/>
    </xf>
    <xf numFmtId="212" fontId="19" fillId="0" borderId="0" xfId="33" applyNumberFormat="1" applyFont="1" applyBorder="1" applyAlignment="1">
      <alignment horizontal="right" vertical="center" wrapText="1"/>
    </xf>
    <xf numFmtId="212" fontId="19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16" fillId="0" borderId="16" xfId="0" applyFont="1" applyFill="1" applyBorder="1" applyAlignment="1">
      <alignment horizontal="center" vertical="center" wrapText="1"/>
    </xf>
    <xf numFmtId="212" fontId="14" fillId="0" borderId="17" xfId="33" applyNumberFormat="1" applyFont="1" applyFill="1" applyBorder="1" applyAlignment="1">
      <alignment horizontal="right" vertical="center" wrapText="1"/>
    </xf>
    <xf numFmtId="212" fontId="20" fillId="0" borderId="17" xfId="33" applyNumberFormat="1" applyFont="1" applyFill="1" applyBorder="1" applyAlignment="1">
      <alignment horizontal="right" vertical="center" wrapText="1"/>
    </xf>
    <xf numFmtId="212" fontId="20" fillId="0" borderId="17" xfId="0" applyNumberFormat="1" applyFont="1" applyFill="1" applyBorder="1" applyAlignment="1">
      <alignment horizontal="right" vertical="center" wrapText="1"/>
    </xf>
    <xf numFmtId="212" fontId="19" fillId="0" borderId="18" xfId="33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14" fillId="0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212" fontId="19" fillId="0" borderId="21" xfId="33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view="pageBreakPreview" zoomScaleSheetLayoutView="100" zoomScalePageLayoutView="0" workbookViewId="0" topLeftCell="A1">
      <selection activeCell="A74" sqref="A74"/>
    </sheetView>
  </sheetViews>
  <sheetFormatPr defaultColWidth="9.00390625" defaultRowHeight="16.5"/>
  <cols>
    <col min="1" max="1" width="42.125" style="0" customWidth="1"/>
    <col min="2" max="2" width="13.625" style="0" customWidth="1"/>
    <col min="3" max="5" width="10.75390625" style="0" customWidth="1"/>
    <col min="6" max="12" width="11.625" style="0" customWidth="1"/>
  </cols>
  <sheetData>
    <row r="1" spans="1:12" ht="39.75" customHeight="1">
      <c r="A1" s="59" t="s">
        <v>3</v>
      </c>
      <c r="B1" s="60"/>
      <c r="C1" s="60"/>
      <c r="D1" s="60"/>
      <c r="E1" s="60"/>
      <c r="F1" s="59"/>
      <c r="G1" s="59"/>
      <c r="H1" s="59"/>
      <c r="I1" s="59"/>
      <c r="J1" s="59"/>
      <c r="K1" s="59"/>
      <c r="L1" s="59"/>
    </row>
    <row r="2" spans="1:12" s="1" customFormat="1" ht="24" customHeight="1" thickBot="1">
      <c r="A2" s="63" t="s">
        <v>4</v>
      </c>
      <c r="B2" s="63"/>
      <c r="C2" s="63"/>
      <c r="D2" s="63"/>
      <c r="E2" s="63"/>
      <c r="F2" s="2"/>
      <c r="G2" s="5"/>
      <c r="I2" s="8"/>
      <c r="J2" s="46"/>
      <c r="K2" s="46"/>
      <c r="L2" s="8" t="s">
        <v>5</v>
      </c>
    </row>
    <row r="3" spans="1:12" s="7" customFormat="1" ht="36" customHeight="1" thickBot="1">
      <c r="A3" s="9" t="s">
        <v>2</v>
      </c>
      <c r="B3" s="10" t="s">
        <v>1</v>
      </c>
      <c r="C3" s="12">
        <v>2003</v>
      </c>
      <c r="D3" s="49">
        <v>2004</v>
      </c>
      <c r="E3" s="49">
        <v>2005</v>
      </c>
      <c r="F3" s="11">
        <v>2006</v>
      </c>
      <c r="G3" s="13">
        <v>2007</v>
      </c>
      <c r="H3" s="49">
        <v>2008</v>
      </c>
      <c r="I3" s="13">
        <v>2009</v>
      </c>
      <c r="J3" s="13">
        <v>2010</v>
      </c>
      <c r="K3" s="13">
        <v>2011</v>
      </c>
      <c r="L3" s="13">
        <v>2012</v>
      </c>
    </row>
    <row r="4" spans="1:12" s="7" customFormat="1" ht="6.75" customHeight="1">
      <c r="A4" s="36"/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s="7" customFormat="1" ht="35.25" customHeight="1">
      <c r="A5" s="48" t="s">
        <v>1</v>
      </c>
      <c r="B5" s="16">
        <f aca="true" t="shared" si="0" ref="B5:L5">SUM(B10+B15+B55+B62)</f>
        <v>140627</v>
      </c>
      <c r="C5" s="16">
        <f t="shared" si="0"/>
        <v>11073</v>
      </c>
      <c r="D5" s="16">
        <f t="shared" si="0"/>
        <v>12074</v>
      </c>
      <c r="E5" s="16">
        <f t="shared" si="0"/>
        <v>11978</v>
      </c>
      <c r="F5" s="16">
        <f t="shared" si="0"/>
        <v>11805</v>
      </c>
      <c r="G5" s="16">
        <f t="shared" si="0"/>
        <v>14340</v>
      </c>
      <c r="H5" s="16">
        <f t="shared" si="0"/>
        <v>16564</v>
      </c>
      <c r="I5" s="16">
        <f t="shared" si="0"/>
        <v>16107</v>
      </c>
      <c r="J5" s="16">
        <f t="shared" si="0"/>
        <v>15399</v>
      </c>
      <c r="K5" s="16">
        <f t="shared" si="0"/>
        <v>14502</v>
      </c>
      <c r="L5" s="16">
        <f t="shared" si="0"/>
        <v>16785</v>
      </c>
    </row>
    <row r="6" spans="1:12" s="7" customFormat="1" ht="29.25" customHeight="1">
      <c r="A6" s="21" t="s">
        <v>6</v>
      </c>
      <c r="B6" s="16">
        <v>38</v>
      </c>
      <c r="C6" s="19">
        <v>29</v>
      </c>
      <c r="D6" s="19">
        <v>35</v>
      </c>
      <c r="E6" s="18">
        <v>34</v>
      </c>
      <c r="F6" s="18">
        <v>34</v>
      </c>
      <c r="G6" s="18">
        <v>35</v>
      </c>
      <c r="H6" s="18">
        <v>36</v>
      </c>
      <c r="I6" s="18">
        <v>44</v>
      </c>
      <c r="J6" s="18">
        <v>41</v>
      </c>
      <c r="K6" s="18">
        <v>43</v>
      </c>
      <c r="L6" s="18">
        <v>42</v>
      </c>
    </row>
    <row r="7" spans="1:12" s="7" customFormat="1" ht="30" customHeight="1">
      <c r="A7" s="21" t="s">
        <v>7</v>
      </c>
      <c r="B7" s="16">
        <f>SUM(C7:L7)</f>
        <v>4688</v>
      </c>
      <c r="C7" s="19">
        <v>234</v>
      </c>
      <c r="D7" s="19">
        <v>214</v>
      </c>
      <c r="E7" s="18">
        <v>380</v>
      </c>
      <c r="F7" s="18">
        <v>411</v>
      </c>
      <c r="G7" s="18">
        <v>513</v>
      </c>
      <c r="H7" s="18">
        <v>467</v>
      </c>
      <c r="I7" s="18">
        <v>430</v>
      </c>
      <c r="J7" s="18">
        <v>648</v>
      </c>
      <c r="K7" s="18">
        <v>678</v>
      </c>
      <c r="L7" s="18">
        <v>713</v>
      </c>
    </row>
    <row r="8" spans="1:12" s="7" customFormat="1" ht="30" customHeight="1">
      <c r="A8" s="21" t="s">
        <v>8</v>
      </c>
      <c r="B8" s="16">
        <f>SUM(C8:L8)/10</f>
        <v>34</v>
      </c>
      <c r="C8" s="19">
        <v>36</v>
      </c>
      <c r="D8" s="20">
        <v>35</v>
      </c>
      <c r="E8" s="18">
        <v>34</v>
      </c>
      <c r="F8" s="18">
        <v>34</v>
      </c>
      <c r="G8" s="18">
        <v>33</v>
      </c>
      <c r="H8" s="18">
        <v>33</v>
      </c>
      <c r="I8" s="18">
        <v>32</v>
      </c>
      <c r="J8" s="18">
        <v>34</v>
      </c>
      <c r="K8" s="18">
        <v>35</v>
      </c>
      <c r="L8" s="18">
        <v>34</v>
      </c>
    </row>
    <row r="9" spans="1:12" s="7" customFormat="1" ht="19.5" customHeight="1">
      <c r="A9" s="21"/>
      <c r="B9" s="16"/>
      <c r="C9" s="19"/>
      <c r="D9" s="20"/>
      <c r="E9" s="18"/>
      <c r="F9" s="18"/>
      <c r="G9" s="18"/>
      <c r="H9" s="18"/>
      <c r="I9" s="18"/>
      <c r="J9" s="18"/>
      <c r="K9" s="18"/>
      <c r="L9" s="18"/>
    </row>
    <row r="10" spans="1:12" s="7" customFormat="1" ht="58.5" customHeight="1">
      <c r="A10" s="48" t="s">
        <v>9</v>
      </c>
      <c r="B10" s="16">
        <f>SUM(C10:L10)</f>
        <v>27637</v>
      </c>
      <c r="C10" s="16">
        <f aca="true" t="shared" si="1" ref="C10:I10">SUM(C11:C13)</f>
        <v>1402</v>
      </c>
      <c r="D10" s="16">
        <f t="shared" si="1"/>
        <v>1708</v>
      </c>
      <c r="E10" s="16">
        <f t="shared" si="1"/>
        <v>2050</v>
      </c>
      <c r="F10" s="16">
        <f t="shared" si="1"/>
        <v>2128</v>
      </c>
      <c r="G10" s="16">
        <f t="shared" si="1"/>
        <v>2254</v>
      </c>
      <c r="H10" s="16">
        <f t="shared" si="1"/>
        <v>3095</v>
      </c>
      <c r="I10" s="16">
        <f t="shared" si="1"/>
        <v>3681</v>
      </c>
      <c r="J10" s="16">
        <f>SUM(J11:J13)</f>
        <v>3331</v>
      </c>
      <c r="K10" s="16">
        <f>SUM(K11:K13)</f>
        <v>3244</v>
      </c>
      <c r="L10" s="16">
        <f>SUM(L11:L13)</f>
        <v>4744</v>
      </c>
    </row>
    <row r="11" spans="1:12" s="7" customFormat="1" ht="30" customHeight="1">
      <c r="A11" s="22" t="s">
        <v>11</v>
      </c>
      <c r="B11" s="16">
        <f>SUM(C11:L11)</f>
        <v>17240</v>
      </c>
      <c r="C11" s="23">
        <v>633</v>
      </c>
      <c r="D11" s="23">
        <v>1011</v>
      </c>
      <c r="E11" s="18">
        <v>1321</v>
      </c>
      <c r="F11" s="18">
        <v>1205</v>
      </c>
      <c r="G11" s="18">
        <v>1483</v>
      </c>
      <c r="H11" s="18">
        <v>1994</v>
      </c>
      <c r="I11" s="18">
        <v>2281</v>
      </c>
      <c r="J11" s="18">
        <v>2133</v>
      </c>
      <c r="K11" s="18">
        <v>2084</v>
      </c>
      <c r="L11" s="18">
        <v>3095</v>
      </c>
    </row>
    <row r="12" spans="1:12" s="7" customFormat="1" ht="30" customHeight="1">
      <c r="A12" s="24" t="s">
        <v>12</v>
      </c>
      <c r="B12" s="16">
        <f>SUM(C12:L12)</f>
        <v>6348</v>
      </c>
      <c r="C12" s="23">
        <v>486</v>
      </c>
      <c r="D12" s="23">
        <v>370</v>
      </c>
      <c r="E12" s="18">
        <v>453</v>
      </c>
      <c r="F12" s="18">
        <v>442</v>
      </c>
      <c r="G12" s="18">
        <v>388</v>
      </c>
      <c r="H12" s="18">
        <v>690</v>
      </c>
      <c r="I12" s="18">
        <v>887</v>
      </c>
      <c r="J12" s="18">
        <v>727</v>
      </c>
      <c r="K12" s="18">
        <v>740</v>
      </c>
      <c r="L12" s="18">
        <v>1165</v>
      </c>
    </row>
    <row r="13" spans="1:12" s="7" customFormat="1" ht="30" customHeight="1">
      <c r="A13" s="24" t="s">
        <v>13</v>
      </c>
      <c r="B13" s="16">
        <f>SUM(C13:L13)</f>
        <v>4049</v>
      </c>
      <c r="C13" s="23">
        <v>283</v>
      </c>
      <c r="D13" s="23">
        <v>327</v>
      </c>
      <c r="E13" s="18">
        <v>276</v>
      </c>
      <c r="F13" s="18">
        <v>481</v>
      </c>
      <c r="G13" s="18">
        <v>383</v>
      </c>
      <c r="H13" s="18">
        <v>411</v>
      </c>
      <c r="I13" s="18">
        <v>513</v>
      </c>
      <c r="J13" s="18">
        <v>471</v>
      </c>
      <c r="K13" s="18">
        <v>420</v>
      </c>
      <c r="L13" s="18">
        <v>484</v>
      </c>
    </row>
    <row r="14" spans="1:12" s="7" customFormat="1" ht="15" customHeight="1">
      <c r="A14" s="21"/>
      <c r="B14" s="16"/>
      <c r="C14" s="19"/>
      <c r="D14" s="20"/>
      <c r="E14" s="18"/>
      <c r="F14" s="18"/>
      <c r="G14" s="18"/>
      <c r="H14" s="18"/>
      <c r="I14" s="18"/>
      <c r="J14" s="18"/>
      <c r="K14" s="18"/>
      <c r="L14" s="18"/>
    </row>
    <row r="15" spans="1:12" s="7" customFormat="1" ht="58.5" customHeight="1">
      <c r="A15" s="48" t="s">
        <v>10</v>
      </c>
      <c r="B15" s="16">
        <f aca="true" t="shared" si="2" ref="B15:B20">SUM(C15:L15)</f>
        <v>63205</v>
      </c>
      <c r="C15" s="16">
        <f aca="true" t="shared" si="3" ref="C15:L15">SUM(C16:C22,C27:C47,C52:C53)</f>
        <v>3086</v>
      </c>
      <c r="D15" s="16">
        <f t="shared" si="3"/>
        <v>4173</v>
      </c>
      <c r="E15" s="16">
        <f t="shared" si="3"/>
        <v>4616</v>
      </c>
      <c r="F15" s="16">
        <f t="shared" si="3"/>
        <v>4665</v>
      </c>
      <c r="G15" s="16">
        <f t="shared" si="3"/>
        <v>7223</v>
      </c>
      <c r="H15" s="16">
        <f t="shared" si="3"/>
        <v>9528</v>
      </c>
      <c r="I15" s="16">
        <f t="shared" si="3"/>
        <v>8702</v>
      </c>
      <c r="J15" s="16">
        <f t="shared" si="3"/>
        <v>7473</v>
      </c>
      <c r="K15" s="16">
        <f t="shared" si="3"/>
        <v>6373</v>
      </c>
      <c r="L15" s="16">
        <f t="shared" si="3"/>
        <v>7366</v>
      </c>
    </row>
    <row r="16" spans="1:12" s="15" customFormat="1" ht="60.75" customHeight="1">
      <c r="A16" s="21" t="s">
        <v>14</v>
      </c>
      <c r="B16" s="16">
        <f t="shared" si="2"/>
        <v>202</v>
      </c>
      <c r="C16" s="23">
        <v>183</v>
      </c>
      <c r="D16" s="23">
        <v>14</v>
      </c>
      <c r="E16" s="18">
        <v>5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</row>
    <row r="17" spans="1:12" s="15" customFormat="1" ht="60.75" customHeight="1">
      <c r="A17" s="21" t="s">
        <v>15</v>
      </c>
      <c r="B17" s="16">
        <f t="shared" si="2"/>
        <v>207</v>
      </c>
      <c r="C17" s="23">
        <v>197</v>
      </c>
      <c r="D17" s="23">
        <v>5</v>
      </c>
      <c r="E17" s="18">
        <v>5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</row>
    <row r="18" spans="1:12" s="15" customFormat="1" ht="40.5" customHeight="1">
      <c r="A18" s="17" t="s">
        <v>16</v>
      </c>
      <c r="B18" s="16">
        <f t="shared" si="2"/>
        <v>17943</v>
      </c>
      <c r="C18" s="18">
        <v>0</v>
      </c>
      <c r="D18" s="23">
        <v>2548</v>
      </c>
      <c r="E18" s="18">
        <v>1928</v>
      </c>
      <c r="F18" s="18">
        <v>1249</v>
      </c>
      <c r="G18" s="18">
        <v>1550</v>
      </c>
      <c r="H18" s="18">
        <v>2113</v>
      </c>
      <c r="I18" s="18">
        <v>1975</v>
      </c>
      <c r="J18" s="18">
        <v>2163</v>
      </c>
      <c r="K18" s="18">
        <v>2110</v>
      </c>
      <c r="L18" s="18">
        <v>2307</v>
      </c>
    </row>
    <row r="19" spans="1:12" s="7" customFormat="1" ht="30" customHeight="1">
      <c r="A19" s="22" t="s">
        <v>18</v>
      </c>
      <c r="B19" s="16">
        <f t="shared" si="2"/>
        <v>3</v>
      </c>
      <c r="C19" s="23">
        <v>2</v>
      </c>
      <c r="D19" s="18">
        <v>0</v>
      </c>
      <c r="E19" s="18">
        <v>1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</row>
    <row r="20" spans="1:12" s="7" customFormat="1" ht="30" customHeight="1">
      <c r="A20" s="22" t="s">
        <v>19</v>
      </c>
      <c r="B20" s="16">
        <f t="shared" si="2"/>
        <v>9927</v>
      </c>
      <c r="C20" s="23">
        <v>564</v>
      </c>
      <c r="D20" s="23">
        <v>717</v>
      </c>
      <c r="E20" s="18">
        <v>704</v>
      </c>
      <c r="F20" s="18">
        <v>701</v>
      </c>
      <c r="G20" s="18">
        <v>1545</v>
      </c>
      <c r="H20" s="18">
        <v>1324</v>
      </c>
      <c r="I20" s="18">
        <v>1485</v>
      </c>
      <c r="J20" s="18">
        <v>1255</v>
      </c>
      <c r="K20" s="18">
        <v>909</v>
      </c>
      <c r="L20" s="18">
        <v>723</v>
      </c>
    </row>
    <row r="21" spans="1:12" s="7" customFormat="1" ht="3.75" customHeight="1">
      <c r="A21" s="22"/>
      <c r="B21" s="16"/>
      <c r="C21" s="23"/>
      <c r="D21" s="23"/>
      <c r="E21" s="18"/>
      <c r="F21" s="18"/>
      <c r="G21" s="18"/>
      <c r="H21" s="18"/>
      <c r="I21" s="18"/>
      <c r="J21" s="18"/>
      <c r="K21" s="18"/>
      <c r="L21" s="18"/>
    </row>
    <row r="22" spans="1:12" s="15" customFormat="1" ht="58.5" customHeight="1">
      <c r="A22" s="17" t="s">
        <v>17</v>
      </c>
      <c r="B22" s="16">
        <f>SUM(C22:L22)</f>
        <v>137</v>
      </c>
      <c r="C22" s="23">
        <v>8</v>
      </c>
      <c r="D22" s="23">
        <v>1</v>
      </c>
      <c r="E22" s="18">
        <v>20</v>
      </c>
      <c r="F22" s="18">
        <v>0</v>
      </c>
      <c r="G22" s="18">
        <v>0</v>
      </c>
      <c r="H22" s="18">
        <v>1</v>
      </c>
      <c r="I22" s="18">
        <v>0</v>
      </c>
      <c r="J22" s="18">
        <v>36</v>
      </c>
      <c r="K22" s="18">
        <v>32</v>
      </c>
      <c r="L22" s="18">
        <v>39</v>
      </c>
    </row>
    <row r="23" spans="1:12" s="4" customFormat="1" ht="39.75" customHeight="1">
      <c r="A23" s="62" t="s">
        <v>46</v>
      </c>
      <c r="B23" s="62"/>
      <c r="C23" s="62"/>
      <c r="D23" s="62"/>
      <c r="E23" s="62"/>
      <c r="F23" s="61"/>
      <c r="G23" s="61"/>
      <c r="H23" s="61"/>
      <c r="I23" s="61"/>
      <c r="J23" s="61"/>
      <c r="K23" s="61"/>
      <c r="L23" s="61"/>
    </row>
    <row r="24" spans="1:12" s="40" customFormat="1" ht="24" customHeight="1" thickBot="1">
      <c r="A24" s="58" t="s">
        <v>50</v>
      </c>
      <c r="B24" s="58"/>
      <c r="C24" s="58"/>
      <c r="D24" s="58"/>
      <c r="E24" s="58"/>
      <c r="F24" s="50"/>
      <c r="G24" s="3"/>
      <c r="I24" s="14" t="s">
        <v>47</v>
      </c>
      <c r="J24" s="46"/>
      <c r="K24" s="46"/>
      <c r="L24" s="8" t="s">
        <v>5</v>
      </c>
    </row>
    <row r="25" spans="1:12" s="7" customFormat="1" ht="36" customHeight="1" thickBot="1">
      <c r="A25" s="9" t="s">
        <v>2</v>
      </c>
      <c r="B25" s="10" t="s">
        <v>1</v>
      </c>
      <c r="C25" s="49">
        <v>2003</v>
      </c>
      <c r="D25" s="12">
        <v>2004</v>
      </c>
      <c r="E25" s="41">
        <v>2005</v>
      </c>
      <c r="F25" s="11">
        <v>2006</v>
      </c>
      <c r="G25" s="49">
        <v>2007</v>
      </c>
      <c r="H25" s="49">
        <v>2008</v>
      </c>
      <c r="I25" s="49">
        <v>2009</v>
      </c>
      <c r="J25" s="13">
        <v>2010</v>
      </c>
      <c r="K25" s="13">
        <v>2011</v>
      </c>
      <c r="L25" s="13">
        <v>2012</v>
      </c>
    </row>
    <row r="26" spans="1:12" s="7" customFormat="1" ht="15" customHeight="1">
      <c r="A26" s="36"/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1:12" s="15" customFormat="1" ht="58.5" customHeight="1">
      <c r="A27" s="17" t="s">
        <v>20</v>
      </c>
      <c r="B27" s="16">
        <f>SUM(C27:L27)</f>
        <v>663</v>
      </c>
      <c r="C27" s="23">
        <v>81</v>
      </c>
      <c r="D27" s="23">
        <v>42</v>
      </c>
      <c r="E27" s="18">
        <v>42</v>
      </c>
      <c r="F27" s="18">
        <v>62</v>
      </c>
      <c r="G27" s="18">
        <v>59</v>
      </c>
      <c r="H27" s="18">
        <v>65</v>
      </c>
      <c r="I27" s="18">
        <v>74</v>
      </c>
      <c r="J27" s="18">
        <v>77</v>
      </c>
      <c r="K27" s="18">
        <v>80</v>
      </c>
      <c r="L27" s="18">
        <v>81</v>
      </c>
    </row>
    <row r="28" spans="1:12" s="7" customFormat="1" ht="30" customHeight="1">
      <c r="A28" s="22" t="s">
        <v>21</v>
      </c>
      <c r="B28" s="16">
        <f>SUM(C28:L28)</f>
        <v>21998</v>
      </c>
      <c r="C28" s="23">
        <v>1168</v>
      </c>
      <c r="D28" s="23">
        <v>464</v>
      </c>
      <c r="E28" s="18">
        <v>1421</v>
      </c>
      <c r="F28" s="18">
        <v>1856</v>
      </c>
      <c r="G28" s="18">
        <v>3097</v>
      </c>
      <c r="H28" s="18">
        <v>4052</v>
      </c>
      <c r="I28" s="18">
        <v>3549</v>
      </c>
      <c r="J28" s="18">
        <v>2602</v>
      </c>
      <c r="K28" s="18">
        <v>1375</v>
      </c>
      <c r="L28" s="18">
        <v>2414</v>
      </c>
    </row>
    <row r="29" spans="1:12" s="7" customFormat="1" ht="9.75" customHeight="1">
      <c r="A29" s="22"/>
      <c r="B29" s="16"/>
      <c r="C29" s="23"/>
      <c r="D29" s="23"/>
      <c r="E29" s="18"/>
      <c r="F29" s="18"/>
      <c r="G29" s="18"/>
      <c r="H29" s="18"/>
      <c r="I29" s="18"/>
      <c r="J29" s="18"/>
      <c r="K29" s="18"/>
      <c r="L29" s="18"/>
    </row>
    <row r="30" spans="1:12" s="15" customFormat="1" ht="58.5" customHeight="1">
      <c r="A30" s="21" t="s">
        <v>22</v>
      </c>
      <c r="B30" s="16">
        <f aca="true" t="shared" si="4" ref="B30:B47">SUM(C30:L30)</f>
        <v>299</v>
      </c>
      <c r="C30" s="23">
        <v>27</v>
      </c>
      <c r="D30" s="23">
        <v>23</v>
      </c>
      <c r="E30" s="18">
        <v>27</v>
      </c>
      <c r="F30" s="18">
        <v>33</v>
      </c>
      <c r="G30" s="18">
        <v>34</v>
      </c>
      <c r="H30" s="18">
        <v>49</v>
      </c>
      <c r="I30" s="18">
        <v>37</v>
      </c>
      <c r="J30" s="18">
        <v>0</v>
      </c>
      <c r="K30" s="18">
        <v>35</v>
      </c>
      <c r="L30" s="18">
        <v>34</v>
      </c>
    </row>
    <row r="31" spans="1:12" s="15" customFormat="1" ht="40.5" customHeight="1">
      <c r="A31" s="21" t="s">
        <v>23</v>
      </c>
      <c r="B31" s="16">
        <f t="shared" si="4"/>
        <v>235</v>
      </c>
      <c r="C31" s="23">
        <v>0</v>
      </c>
      <c r="D31" s="23">
        <v>0</v>
      </c>
      <c r="E31" s="18">
        <v>19</v>
      </c>
      <c r="F31" s="23">
        <v>0</v>
      </c>
      <c r="G31" s="23">
        <v>0</v>
      </c>
      <c r="H31" s="18">
        <v>89</v>
      </c>
      <c r="I31" s="18">
        <v>59</v>
      </c>
      <c r="J31" s="18">
        <v>1</v>
      </c>
      <c r="K31" s="18">
        <v>0</v>
      </c>
      <c r="L31" s="18">
        <v>67</v>
      </c>
    </row>
    <row r="32" spans="1:12" s="7" customFormat="1" ht="30" customHeight="1">
      <c r="A32" s="17" t="s">
        <v>24</v>
      </c>
      <c r="B32" s="16">
        <f t="shared" si="4"/>
        <v>238</v>
      </c>
      <c r="C32" s="23">
        <v>19</v>
      </c>
      <c r="D32" s="23">
        <v>26</v>
      </c>
      <c r="E32" s="18">
        <v>0</v>
      </c>
      <c r="F32" s="23">
        <v>44</v>
      </c>
      <c r="G32" s="18">
        <v>13</v>
      </c>
      <c r="H32" s="18">
        <v>29</v>
      </c>
      <c r="I32" s="18">
        <v>65</v>
      </c>
      <c r="J32" s="18">
        <v>15</v>
      </c>
      <c r="K32" s="18">
        <v>11</v>
      </c>
      <c r="L32" s="18">
        <v>16</v>
      </c>
    </row>
    <row r="33" spans="1:12" s="7" customFormat="1" ht="30" customHeight="1">
      <c r="A33" s="24" t="s">
        <v>25</v>
      </c>
      <c r="B33" s="16">
        <f t="shared" si="4"/>
        <v>1337</v>
      </c>
      <c r="C33" s="23">
        <v>287</v>
      </c>
      <c r="D33" s="23">
        <v>2</v>
      </c>
      <c r="E33" s="18">
        <v>6</v>
      </c>
      <c r="F33" s="18">
        <v>240</v>
      </c>
      <c r="G33" s="18">
        <v>270</v>
      </c>
      <c r="H33" s="18">
        <v>122</v>
      </c>
      <c r="I33" s="18">
        <v>160</v>
      </c>
      <c r="J33" s="18">
        <v>92</v>
      </c>
      <c r="K33" s="18">
        <v>120</v>
      </c>
      <c r="L33" s="18">
        <v>38</v>
      </c>
    </row>
    <row r="34" spans="1:12" s="7" customFormat="1" ht="30" customHeight="1">
      <c r="A34" s="24" t="s">
        <v>26</v>
      </c>
      <c r="B34" s="16">
        <f t="shared" si="4"/>
        <v>1873</v>
      </c>
      <c r="C34" s="23">
        <v>29</v>
      </c>
      <c r="D34" s="23">
        <v>1</v>
      </c>
      <c r="E34" s="18">
        <v>66</v>
      </c>
      <c r="F34" s="18">
        <v>186</v>
      </c>
      <c r="G34" s="18">
        <v>219</v>
      </c>
      <c r="H34" s="18">
        <v>396</v>
      </c>
      <c r="I34" s="18">
        <v>239</v>
      </c>
      <c r="J34" s="18">
        <v>230</v>
      </c>
      <c r="K34" s="18">
        <v>193</v>
      </c>
      <c r="L34" s="18">
        <v>314</v>
      </c>
    </row>
    <row r="35" spans="1:12" s="7" customFormat="1" ht="9.75" customHeight="1">
      <c r="A35" s="22"/>
      <c r="B35" s="16"/>
      <c r="C35" s="23"/>
      <c r="D35" s="23"/>
      <c r="E35" s="18"/>
      <c r="F35" s="18"/>
      <c r="G35" s="18"/>
      <c r="H35" s="18"/>
      <c r="I35" s="18"/>
      <c r="J35" s="18"/>
      <c r="K35" s="18"/>
      <c r="L35" s="18"/>
    </row>
    <row r="36" spans="1:12" s="30" customFormat="1" ht="58.5" customHeight="1">
      <c r="A36" s="17" t="s">
        <v>27</v>
      </c>
      <c r="B36" s="16">
        <f t="shared" si="4"/>
        <v>218</v>
      </c>
      <c r="C36" s="23">
        <v>9</v>
      </c>
      <c r="D36" s="23">
        <v>69</v>
      </c>
      <c r="E36" s="18">
        <v>1</v>
      </c>
      <c r="F36" s="18">
        <v>2</v>
      </c>
      <c r="G36" s="18">
        <v>44</v>
      </c>
      <c r="H36" s="18">
        <v>23</v>
      </c>
      <c r="I36" s="18">
        <v>6</v>
      </c>
      <c r="J36" s="18">
        <v>7</v>
      </c>
      <c r="K36" s="18">
        <v>54</v>
      </c>
      <c r="L36" s="18">
        <v>3</v>
      </c>
    </row>
    <row r="37" spans="1:12" s="35" customFormat="1" ht="30" customHeight="1">
      <c r="A37" s="21" t="s">
        <v>28</v>
      </c>
      <c r="B37" s="16">
        <f t="shared" si="4"/>
        <v>66</v>
      </c>
      <c r="C37" s="23">
        <v>0</v>
      </c>
      <c r="D37" s="23">
        <v>0</v>
      </c>
      <c r="E37" s="18">
        <v>10</v>
      </c>
      <c r="F37" s="18">
        <v>2</v>
      </c>
      <c r="G37" s="18">
        <v>10</v>
      </c>
      <c r="H37" s="23">
        <v>0</v>
      </c>
      <c r="I37" s="23">
        <v>18</v>
      </c>
      <c r="J37" s="23">
        <v>0</v>
      </c>
      <c r="K37" s="23">
        <v>9</v>
      </c>
      <c r="L37" s="23">
        <v>17</v>
      </c>
    </row>
    <row r="38" spans="1:12" s="7" customFormat="1" ht="30" customHeight="1">
      <c r="A38" s="24" t="s">
        <v>29</v>
      </c>
      <c r="B38" s="16">
        <f t="shared" si="4"/>
        <v>1348</v>
      </c>
      <c r="C38" s="23">
        <v>65</v>
      </c>
      <c r="D38" s="23">
        <v>145</v>
      </c>
      <c r="E38" s="18">
        <v>153</v>
      </c>
      <c r="F38" s="18">
        <v>167</v>
      </c>
      <c r="G38" s="18">
        <v>130</v>
      </c>
      <c r="H38" s="18">
        <v>139</v>
      </c>
      <c r="I38" s="18">
        <v>166</v>
      </c>
      <c r="J38" s="18">
        <v>126</v>
      </c>
      <c r="K38" s="18">
        <v>130</v>
      </c>
      <c r="L38" s="18">
        <v>127</v>
      </c>
    </row>
    <row r="39" spans="1:12" s="7" customFormat="1" ht="30" customHeight="1">
      <c r="A39" s="24" t="s">
        <v>30</v>
      </c>
      <c r="B39" s="16">
        <f t="shared" si="4"/>
        <v>2073</v>
      </c>
      <c r="C39" s="23">
        <v>192</v>
      </c>
      <c r="D39" s="23">
        <v>12</v>
      </c>
      <c r="E39" s="18">
        <v>94</v>
      </c>
      <c r="F39" s="18">
        <v>84</v>
      </c>
      <c r="G39" s="18">
        <v>107</v>
      </c>
      <c r="H39" s="18">
        <v>135</v>
      </c>
      <c r="I39" s="18">
        <v>567</v>
      </c>
      <c r="J39" s="18">
        <v>294</v>
      </c>
      <c r="K39" s="18">
        <v>300</v>
      </c>
      <c r="L39" s="18">
        <v>288</v>
      </c>
    </row>
    <row r="40" spans="1:12" s="7" customFormat="1" ht="6.75" customHeight="1">
      <c r="A40" s="22"/>
      <c r="B40" s="16"/>
      <c r="C40" s="23"/>
      <c r="D40" s="23"/>
      <c r="E40" s="18"/>
      <c r="F40" s="18"/>
      <c r="G40" s="18"/>
      <c r="H40" s="18"/>
      <c r="I40" s="18"/>
      <c r="J40" s="18"/>
      <c r="K40" s="18"/>
      <c r="L40" s="18"/>
    </row>
    <row r="41" spans="1:12" s="7" customFormat="1" ht="40.5" customHeight="1">
      <c r="A41" s="17" t="s">
        <v>37</v>
      </c>
      <c r="B41" s="16">
        <f t="shared" si="4"/>
        <v>319</v>
      </c>
      <c r="C41" s="23">
        <v>0</v>
      </c>
      <c r="D41" s="23">
        <v>0</v>
      </c>
      <c r="E41" s="18">
        <v>0</v>
      </c>
      <c r="F41" s="18">
        <v>0</v>
      </c>
      <c r="G41" s="18">
        <v>0</v>
      </c>
      <c r="H41" s="18">
        <v>103</v>
      </c>
      <c r="I41" s="18">
        <v>214</v>
      </c>
      <c r="J41" s="18">
        <v>2</v>
      </c>
      <c r="K41" s="23">
        <v>0</v>
      </c>
      <c r="L41" s="23">
        <v>0</v>
      </c>
    </row>
    <row r="42" spans="1:12" s="7" customFormat="1" ht="4.5" customHeight="1">
      <c r="A42" s="17"/>
      <c r="B42" s="16"/>
      <c r="C42" s="23"/>
      <c r="D42" s="23"/>
      <c r="E42" s="18"/>
      <c r="F42" s="18"/>
      <c r="G42" s="18"/>
      <c r="H42" s="18"/>
      <c r="I42" s="18"/>
      <c r="J42" s="18"/>
      <c r="K42" s="23"/>
      <c r="L42" s="23"/>
    </row>
    <row r="43" spans="1:12" s="7" customFormat="1" ht="40.5" customHeight="1">
      <c r="A43" s="21" t="s">
        <v>38</v>
      </c>
      <c r="B43" s="16">
        <f t="shared" si="4"/>
        <v>3177</v>
      </c>
      <c r="C43" s="23">
        <v>70</v>
      </c>
      <c r="D43" s="23">
        <v>0</v>
      </c>
      <c r="E43" s="18">
        <v>1</v>
      </c>
      <c r="F43" s="18">
        <v>0</v>
      </c>
      <c r="G43" s="18">
        <v>0</v>
      </c>
      <c r="H43" s="18">
        <v>808</v>
      </c>
      <c r="I43" s="18">
        <v>52</v>
      </c>
      <c r="J43" s="18">
        <v>446</v>
      </c>
      <c r="K43" s="18">
        <v>995</v>
      </c>
      <c r="L43" s="18">
        <v>805</v>
      </c>
    </row>
    <row r="44" spans="1:12" s="7" customFormat="1" ht="30" customHeight="1">
      <c r="A44" s="17" t="s">
        <v>39</v>
      </c>
      <c r="B44" s="16">
        <f t="shared" si="4"/>
        <v>514</v>
      </c>
      <c r="C44" s="23">
        <v>185</v>
      </c>
      <c r="D44" s="23">
        <v>0</v>
      </c>
      <c r="E44" s="18">
        <v>109</v>
      </c>
      <c r="F44" s="18">
        <v>2</v>
      </c>
      <c r="G44" s="18">
        <v>34</v>
      </c>
      <c r="H44" s="18">
        <v>57</v>
      </c>
      <c r="I44" s="18">
        <v>36</v>
      </c>
      <c r="J44" s="18">
        <v>41</v>
      </c>
      <c r="K44" s="18">
        <v>19</v>
      </c>
      <c r="L44" s="18">
        <v>31</v>
      </c>
    </row>
    <row r="45" spans="1:12" s="7" customFormat="1" ht="30" customHeight="1">
      <c r="A45" s="24" t="s">
        <v>40</v>
      </c>
      <c r="B45" s="16">
        <f t="shared" si="4"/>
        <v>227</v>
      </c>
      <c r="C45" s="23">
        <v>0</v>
      </c>
      <c r="D45" s="23">
        <v>104</v>
      </c>
      <c r="E45" s="18">
        <v>4</v>
      </c>
      <c r="F45" s="18">
        <v>37</v>
      </c>
      <c r="G45" s="18">
        <v>20</v>
      </c>
      <c r="H45" s="23">
        <v>0</v>
      </c>
      <c r="I45" s="23">
        <v>0</v>
      </c>
      <c r="J45" s="23">
        <v>0</v>
      </c>
      <c r="K45" s="23">
        <v>0</v>
      </c>
      <c r="L45" s="23">
        <v>62</v>
      </c>
    </row>
    <row r="46" spans="1:12" s="7" customFormat="1" ht="6.75" customHeight="1">
      <c r="A46" s="24"/>
      <c r="B46" s="16"/>
      <c r="C46" s="23"/>
      <c r="D46" s="23"/>
      <c r="E46" s="18"/>
      <c r="F46" s="18"/>
      <c r="G46" s="18"/>
      <c r="H46" s="23"/>
      <c r="I46" s="23"/>
      <c r="J46" s="23"/>
      <c r="K46" s="23"/>
      <c r="L46" s="23"/>
    </row>
    <row r="47" spans="1:12" s="15" customFormat="1" ht="40.5" customHeight="1">
      <c r="A47" s="21" t="s">
        <v>41</v>
      </c>
      <c r="B47" s="16">
        <f t="shared" si="4"/>
        <v>47</v>
      </c>
      <c r="C47" s="23">
        <v>0</v>
      </c>
      <c r="D47" s="23">
        <v>0</v>
      </c>
      <c r="E47" s="23">
        <v>0</v>
      </c>
      <c r="F47" s="23">
        <v>0</v>
      </c>
      <c r="G47" s="18">
        <v>25</v>
      </c>
      <c r="H47" s="18">
        <v>22</v>
      </c>
      <c r="I47" s="18">
        <v>0</v>
      </c>
      <c r="J47" s="18">
        <v>0</v>
      </c>
      <c r="K47" s="18">
        <v>0</v>
      </c>
      <c r="L47" s="18">
        <v>0</v>
      </c>
    </row>
    <row r="48" spans="1:12" s="4" customFormat="1" ht="39.75" customHeight="1">
      <c r="A48" s="62" t="s">
        <v>49</v>
      </c>
      <c r="B48" s="62"/>
      <c r="C48" s="62"/>
      <c r="D48" s="62"/>
      <c r="E48" s="62"/>
      <c r="F48" s="61"/>
      <c r="G48" s="61"/>
      <c r="H48" s="61"/>
      <c r="I48" s="61"/>
      <c r="J48" s="61"/>
      <c r="K48" s="61"/>
      <c r="L48" s="61"/>
    </row>
    <row r="49" spans="1:12" s="40" customFormat="1" ht="24" customHeight="1" thickBot="1">
      <c r="A49" s="58" t="s">
        <v>48</v>
      </c>
      <c r="B49" s="58"/>
      <c r="C49" s="58"/>
      <c r="D49" s="58"/>
      <c r="E49" s="58"/>
      <c r="F49" s="50"/>
      <c r="G49" s="3"/>
      <c r="H49" s="56"/>
      <c r="I49" s="55"/>
      <c r="J49" s="46"/>
      <c r="K49" s="46"/>
      <c r="L49" s="8" t="s">
        <v>5</v>
      </c>
    </row>
    <row r="50" spans="1:12" s="7" customFormat="1" ht="36" customHeight="1" thickBot="1">
      <c r="A50" s="9" t="s">
        <v>2</v>
      </c>
      <c r="B50" s="10" t="s">
        <v>1</v>
      </c>
      <c r="C50" s="12">
        <v>2003</v>
      </c>
      <c r="D50" s="12">
        <v>2004</v>
      </c>
      <c r="E50" s="12">
        <v>2005</v>
      </c>
      <c r="F50" s="11">
        <v>2006</v>
      </c>
      <c r="G50" s="49">
        <v>2007</v>
      </c>
      <c r="H50" s="13">
        <v>2008</v>
      </c>
      <c r="I50" s="13">
        <v>2009</v>
      </c>
      <c r="J50" s="13">
        <v>2010</v>
      </c>
      <c r="K50" s="13">
        <v>2011</v>
      </c>
      <c r="L50" s="13">
        <v>2012</v>
      </c>
    </row>
    <row r="51" spans="1:12" s="7" customFormat="1" ht="1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s="15" customFormat="1" ht="58.5" customHeight="1">
      <c r="A52" s="51" t="s">
        <v>44</v>
      </c>
      <c r="B52" s="16">
        <f>SUM(C52:L52)</f>
        <v>68</v>
      </c>
      <c r="C52" s="23">
        <v>0</v>
      </c>
      <c r="D52" s="23">
        <v>0</v>
      </c>
      <c r="E52" s="23">
        <v>0</v>
      </c>
      <c r="F52" s="23">
        <v>0</v>
      </c>
      <c r="G52" s="18">
        <v>66</v>
      </c>
      <c r="H52" s="18">
        <v>1</v>
      </c>
      <c r="I52" s="18">
        <v>0</v>
      </c>
      <c r="J52" s="18">
        <v>1</v>
      </c>
      <c r="K52" s="18">
        <v>0</v>
      </c>
      <c r="L52" s="18">
        <v>0</v>
      </c>
    </row>
    <row r="53" spans="1:12" s="15" customFormat="1" ht="58.5" customHeight="1">
      <c r="A53" s="51" t="s">
        <v>45</v>
      </c>
      <c r="B53" s="16">
        <f>SUM(C53:L53)</f>
        <v>86</v>
      </c>
      <c r="C53" s="23">
        <v>0</v>
      </c>
      <c r="D53" s="23">
        <v>0</v>
      </c>
      <c r="E53" s="23">
        <v>0</v>
      </c>
      <c r="F53" s="23">
        <v>0</v>
      </c>
      <c r="G53" s="18">
        <v>0</v>
      </c>
      <c r="H53" s="18">
        <v>0</v>
      </c>
      <c r="I53" s="18">
        <v>0</v>
      </c>
      <c r="J53" s="18">
        <v>85</v>
      </c>
      <c r="K53" s="18">
        <v>1</v>
      </c>
      <c r="L53" s="18">
        <v>0</v>
      </c>
    </row>
    <row r="54" spans="1:12" s="15" customFormat="1" ht="15.75" customHeight="1">
      <c r="A54" s="52"/>
      <c r="B54" s="16"/>
      <c r="C54" s="23"/>
      <c r="D54" s="23"/>
      <c r="E54" s="23"/>
      <c r="F54" s="23"/>
      <c r="G54" s="18"/>
      <c r="H54" s="18"/>
      <c r="I54" s="18"/>
      <c r="J54" s="18"/>
      <c r="K54" s="18"/>
      <c r="L54" s="18"/>
    </row>
    <row r="55" spans="1:12" s="15" customFormat="1" ht="42" customHeight="1">
      <c r="A55" s="53" t="s">
        <v>34</v>
      </c>
      <c r="B55" s="16">
        <f aca="true" t="shared" si="5" ref="B55:B60">SUM(C55:L55)</f>
        <v>49627</v>
      </c>
      <c r="C55" s="16">
        <f aca="true" t="shared" si="6" ref="C55:L55">SUM(C56,C57:C60)</f>
        <v>6585</v>
      </c>
      <c r="D55" s="16">
        <f t="shared" si="6"/>
        <v>6193</v>
      </c>
      <c r="E55" s="16">
        <f t="shared" si="6"/>
        <v>5312</v>
      </c>
      <c r="F55" s="16">
        <f t="shared" si="6"/>
        <v>5012</v>
      </c>
      <c r="G55" s="16">
        <f t="shared" si="6"/>
        <v>4863</v>
      </c>
      <c r="H55" s="16">
        <f t="shared" si="6"/>
        <v>3941</v>
      </c>
      <c r="I55" s="16">
        <f t="shared" si="6"/>
        <v>3724</v>
      </c>
      <c r="J55" s="16">
        <f t="shared" si="6"/>
        <v>4539</v>
      </c>
      <c r="K55" s="16">
        <f t="shared" si="6"/>
        <v>4829</v>
      </c>
      <c r="L55" s="16">
        <f t="shared" si="6"/>
        <v>4629</v>
      </c>
    </row>
    <row r="56" spans="1:12" s="15" customFormat="1" ht="42" customHeight="1">
      <c r="A56" s="51" t="s">
        <v>35</v>
      </c>
      <c r="B56" s="16">
        <f t="shared" si="5"/>
        <v>13323</v>
      </c>
      <c r="C56" s="23">
        <v>954</v>
      </c>
      <c r="D56" s="23">
        <v>1233</v>
      </c>
      <c r="E56" s="18">
        <v>1212</v>
      </c>
      <c r="F56" s="23">
        <v>1447</v>
      </c>
      <c r="G56" s="23">
        <v>1366</v>
      </c>
      <c r="H56" s="23">
        <v>1331</v>
      </c>
      <c r="I56" s="23">
        <v>1408</v>
      </c>
      <c r="J56" s="23">
        <v>1380</v>
      </c>
      <c r="K56" s="23">
        <v>1513</v>
      </c>
      <c r="L56" s="23">
        <v>1479</v>
      </c>
    </row>
    <row r="57" spans="1:12" s="15" customFormat="1" ht="42" customHeight="1">
      <c r="A57" s="52" t="s">
        <v>36</v>
      </c>
      <c r="B57" s="16">
        <f t="shared" si="5"/>
        <v>17061</v>
      </c>
      <c r="C57" s="23">
        <v>1827</v>
      </c>
      <c r="D57" s="23">
        <v>1599</v>
      </c>
      <c r="E57" s="18">
        <v>1663</v>
      </c>
      <c r="F57" s="18">
        <v>1583</v>
      </c>
      <c r="G57" s="18">
        <v>1699</v>
      </c>
      <c r="H57" s="18">
        <v>1638</v>
      </c>
      <c r="I57" s="18">
        <v>1666</v>
      </c>
      <c r="J57" s="18">
        <v>1809</v>
      </c>
      <c r="K57" s="18">
        <v>1785</v>
      </c>
      <c r="L57" s="18">
        <v>1792</v>
      </c>
    </row>
    <row r="58" spans="1:12" s="15" customFormat="1" ht="42" customHeight="1">
      <c r="A58" s="51" t="s">
        <v>42</v>
      </c>
      <c r="B58" s="16">
        <f t="shared" si="5"/>
        <v>16300</v>
      </c>
      <c r="C58" s="23">
        <v>3213</v>
      </c>
      <c r="D58" s="23">
        <v>2851</v>
      </c>
      <c r="E58" s="18">
        <v>2286</v>
      </c>
      <c r="F58" s="18">
        <v>1848</v>
      </c>
      <c r="G58" s="18">
        <v>1634</v>
      </c>
      <c r="H58" s="18">
        <v>494</v>
      </c>
      <c r="I58" s="18">
        <v>455</v>
      </c>
      <c r="J58" s="18">
        <v>1116</v>
      </c>
      <c r="K58" s="18">
        <v>1301</v>
      </c>
      <c r="L58" s="18">
        <v>1102</v>
      </c>
    </row>
    <row r="59" spans="1:12" s="15" customFormat="1" ht="58.5" customHeight="1">
      <c r="A59" s="51" t="s">
        <v>43</v>
      </c>
      <c r="B59" s="16">
        <f t="shared" si="5"/>
        <v>2187</v>
      </c>
      <c r="C59" s="23">
        <v>591</v>
      </c>
      <c r="D59" s="23">
        <v>510</v>
      </c>
      <c r="E59" s="18">
        <v>151</v>
      </c>
      <c r="F59" s="18">
        <v>134</v>
      </c>
      <c r="G59" s="18">
        <v>164</v>
      </c>
      <c r="H59" s="18">
        <v>116</v>
      </c>
      <c r="I59" s="18">
        <v>102</v>
      </c>
      <c r="J59" s="18">
        <v>134</v>
      </c>
      <c r="K59" s="18">
        <v>148</v>
      </c>
      <c r="L59" s="18">
        <v>137</v>
      </c>
    </row>
    <row r="60" spans="1:12" s="15" customFormat="1" ht="42" customHeight="1">
      <c r="A60" s="51" t="s">
        <v>33</v>
      </c>
      <c r="B60" s="16">
        <f t="shared" si="5"/>
        <v>756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18">
        <v>362</v>
      </c>
      <c r="I60" s="18">
        <v>93</v>
      </c>
      <c r="J60" s="18">
        <v>100</v>
      </c>
      <c r="K60" s="18">
        <v>82</v>
      </c>
      <c r="L60" s="18">
        <v>119</v>
      </c>
    </row>
    <row r="61" spans="1:12" s="7" customFormat="1" ht="15" customHeight="1">
      <c r="A61" s="51"/>
      <c r="B61" s="16"/>
      <c r="C61" s="19"/>
      <c r="D61" s="20"/>
      <c r="E61" s="18"/>
      <c r="F61" s="18"/>
      <c r="G61" s="18"/>
      <c r="H61" s="18"/>
      <c r="I61" s="18"/>
      <c r="J61" s="18"/>
      <c r="K61" s="18"/>
      <c r="L61" s="18"/>
    </row>
    <row r="62" spans="1:12" s="15" customFormat="1" ht="58.5" customHeight="1">
      <c r="A62" s="53" t="s">
        <v>32</v>
      </c>
      <c r="B62" s="16">
        <f>SUM(C62:L62)</f>
        <v>158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56</v>
      </c>
      <c r="K62" s="16">
        <v>56</v>
      </c>
      <c r="L62" s="16">
        <v>46</v>
      </c>
    </row>
    <row r="63" spans="1:12" s="15" customFormat="1" ht="9.75" customHeight="1" thickBot="1">
      <c r="A63" s="52"/>
      <c r="B63" s="57"/>
      <c r="C63" s="23"/>
      <c r="D63" s="23"/>
      <c r="E63" s="18"/>
      <c r="F63" s="18"/>
      <c r="G63" s="18"/>
      <c r="H63" s="18"/>
      <c r="I63" s="18"/>
      <c r="J63" s="18"/>
      <c r="K63" s="18"/>
      <c r="L63" s="18"/>
    </row>
    <row r="64" spans="1:12" s="7" customFormat="1" ht="13.5" customHeight="1" thickTop="1">
      <c r="A64" s="54"/>
      <c r="B64" s="45"/>
      <c r="C64" s="43"/>
      <c r="D64" s="44"/>
      <c r="E64" s="42"/>
      <c r="F64" s="42"/>
      <c r="G64" s="42"/>
      <c r="H64" s="42"/>
      <c r="I64" s="42"/>
      <c r="J64" s="42"/>
      <c r="K64" s="42"/>
      <c r="L64" s="42"/>
    </row>
    <row r="65" spans="1:12" s="15" customFormat="1" ht="42" customHeight="1">
      <c r="A65" s="53" t="s">
        <v>31</v>
      </c>
      <c r="B65" s="16">
        <f>SUM(C65:L65)</f>
        <v>1547783</v>
      </c>
      <c r="C65" s="32">
        <v>219953</v>
      </c>
      <c r="D65" s="33">
        <v>227237</v>
      </c>
      <c r="E65" s="34">
        <v>114385</v>
      </c>
      <c r="F65" s="34">
        <v>85548</v>
      </c>
      <c r="G65" s="34">
        <v>93206</v>
      </c>
      <c r="H65" s="34">
        <v>145104</v>
      </c>
      <c r="I65" s="34">
        <v>179109</v>
      </c>
      <c r="J65" s="34">
        <v>154292</v>
      </c>
      <c r="K65" s="34">
        <v>188539</v>
      </c>
      <c r="L65" s="34">
        <v>140410</v>
      </c>
    </row>
    <row r="66" spans="1:12" s="39" customFormat="1" ht="6.75" customHeight="1" thickBot="1">
      <c r="A66" s="26"/>
      <c r="B66" s="25"/>
      <c r="C66" s="25"/>
      <c r="D66" s="27"/>
      <c r="E66" s="28"/>
      <c r="F66" s="29"/>
      <c r="G66" s="29"/>
      <c r="H66" s="29"/>
      <c r="I66" s="29"/>
      <c r="J66" s="29"/>
      <c r="K66" s="29"/>
      <c r="L66" s="29"/>
    </row>
    <row r="67" spans="1:12" s="7" customFormat="1" ht="4.5" customHeight="1">
      <c r="A67" s="31"/>
      <c r="B67" s="16"/>
      <c r="C67" s="16"/>
      <c r="D67" s="16"/>
      <c r="E67" s="32"/>
      <c r="F67" s="33"/>
      <c r="G67" s="34"/>
      <c r="H67" s="34"/>
      <c r="I67" s="34"/>
      <c r="J67" s="34"/>
      <c r="K67" s="34"/>
      <c r="L67" s="34"/>
    </row>
    <row r="68" spans="1:7" s="7" customFormat="1" ht="12.75" customHeight="1">
      <c r="A68" s="47" t="s">
        <v>0</v>
      </c>
      <c r="B68" s="47"/>
      <c r="C68" s="47"/>
      <c r="D68" s="47"/>
      <c r="E68" s="47"/>
      <c r="F68" s="47"/>
      <c r="G68" s="47"/>
    </row>
    <row r="69" spans="1:7" s="6" customFormat="1" ht="12.75" customHeight="1">
      <c r="A69" s="47" t="s">
        <v>56</v>
      </c>
      <c r="B69" s="47"/>
      <c r="C69" s="47"/>
      <c r="D69" s="47"/>
      <c r="E69" s="47"/>
      <c r="F69" s="47"/>
      <c r="G69" s="47"/>
    </row>
    <row r="70" spans="1:7" s="6" customFormat="1" ht="12.75" customHeight="1">
      <c r="A70" s="47" t="s">
        <v>51</v>
      </c>
      <c r="B70" s="47"/>
      <c r="C70" s="47"/>
      <c r="D70" s="47"/>
      <c r="E70" s="47"/>
      <c r="F70" s="47"/>
      <c r="G70" s="47"/>
    </row>
    <row r="71" spans="1:7" s="6" customFormat="1" ht="12.75" customHeight="1">
      <c r="A71" s="47" t="s">
        <v>53</v>
      </c>
      <c r="B71" s="47"/>
      <c r="C71" s="47"/>
      <c r="D71" s="47"/>
      <c r="E71" s="47"/>
      <c r="F71" s="47"/>
      <c r="G71" s="47"/>
    </row>
    <row r="72" spans="1:7" s="6" customFormat="1" ht="12.75" customHeight="1">
      <c r="A72" s="47" t="s">
        <v>52</v>
      </c>
      <c r="B72" s="47"/>
      <c r="C72" s="47"/>
      <c r="D72" s="47"/>
      <c r="E72" s="47"/>
      <c r="F72" s="47"/>
      <c r="G72" s="47"/>
    </row>
    <row r="73" spans="1:7" s="6" customFormat="1" ht="12.75" customHeight="1">
      <c r="A73" s="47" t="s">
        <v>55</v>
      </c>
      <c r="B73" s="47"/>
      <c r="C73" s="47"/>
      <c r="D73" s="47"/>
      <c r="E73" s="47"/>
      <c r="F73" s="47"/>
      <c r="G73" s="47"/>
    </row>
    <row r="74" spans="1:7" s="6" customFormat="1" ht="13.5" customHeight="1">
      <c r="A74" s="47" t="s">
        <v>54</v>
      </c>
      <c r="B74" s="47"/>
      <c r="C74" s="47"/>
      <c r="D74" s="47"/>
      <c r="E74" s="47"/>
      <c r="F74" s="47"/>
      <c r="G74" s="47"/>
    </row>
  </sheetData>
  <sheetProtection/>
  <mergeCells count="9">
    <mergeCell ref="A49:E49"/>
    <mergeCell ref="A1:E1"/>
    <mergeCell ref="F1:L1"/>
    <mergeCell ref="F23:L23"/>
    <mergeCell ref="A23:E23"/>
    <mergeCell ref="F48:L48"/>
    <mergeCell ref="A48:E48"/>
    <mergeCell ref="A2:E2"/>
    <mergeCell ref="A24:E24"/>
  </mergeCells>
  <printOptions horizontalCentered="1"/>
  <pageMargins left="0.7480314960629921" right="0.7480314960629921" top="0.5905511811023623" bottom="0.5905511811023623" header="0.5118110236220472" footer="0.5118110236220472"/>
  <pageSetup firstPageNumber="76" useFirstPageNumber="1" horizontalDpi="600" verticalDpi="600" orientation="portrait" pageOrder="overThenDown" paperSize="9" scale="97" r:id="rId1"/>
  <headerFooter alignWithMargins="0">
    <oddFooter>&amp;C&amp;13-&amp;12 &amp;P&amp;13 -</oddFooter>
  </headerFooter>
  <rowBreaks count="2" manualBreakCount="2">
    <brk id="22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95提要</dc:title>
  <dc:subject>96年提要</dc:subject>
  <dc:creator>文沛</dc:creator>
  <cp:keywords/>
  <dc:description/>
  <cp:lastModifiedBy>c296_林錦鈺</cp:lastModifiedBy>
  <cp:lastPrinted>2013-07-08T03:03:11Z</cp:lastPrinted>
  <dcterms:created xsi:type="dcterms:W3CDTF">2006-06-21T07:19:13Z</dcterms:created>
  <dcterms:modified xsi:type="dcterms:W3CDTF">2013-07-08T03:03:13Z</dcterms:modified>
  <cp:category/>
  <cp:version/>
  <cp:contentType/>
  <cp:contentStatus/>
</cp:coreProperties>
</file>