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1880" windowHeight="5925" activeTab="0"/>
  </bookViews>
  <sheets>
    <sheet name="表7 " sheetId="1" r:id="rId1"/>
  </sheets>
  <definedNames>
    <definedName name="_xlnm.Print_Area" localSheetId="0">'表7 '!$A$1:$AF$16</definedName>
  </definedNames>
  <calcPr fullCalcOnLoad="1"/>
</workbook>
</file>

<file path=xl/sharedStrings.xml><?xml version="1.0" encoding="utf-8"?>
<sst xmlns="http://schemas.openxmlformats.org/spreadsheetml/2006/main" count="46" uniqueCount="23">
  <si>
    <t>Civil Service 
Junior Examinations</t>
  </si>
  <si>
    <t>Civil Service 
Elementary Examinations</t>
  </si>
  <si>
    <t>Civil Service 
Special Examinations</t>
  </si>
  <si>
    <t xml:space="preserve">Civil Service 
Rank Promotion Examinations 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</si>
  <si>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 xml:space="preserve">Person    </t>
    </r>
  </si>
  <si>
    <t>Grand Total</t>
  </si>
  <si>
    <t>Examinations for Military Personnel 
Transferring to Civil Service</t>
  </si>
  <si>
    <r>
      <t xml:space="preserve">  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Ministry of Examination.</t>
    </r>
  </si>
  <si>
    <t>Qualification
Rate (%)</t>
  </si>
  <si>
    <t>Qualification
Rate  (%)</t>
  </si>
  <si>
    <t>Table 7  Civil Service Examinations - Registrations &amp;
 Qualification Rates, last ten years</t>
  </si>
  <si>
    <r>
      <t>Table 7  Civil Service Examinations - Registrations &amp;
 Qualification Rates, last ten years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</si>
  <si>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t>Number of 
Candidates 
Registering</t>
  </si>
  <si>
    <t>Number of  
Actual
 Examinees</t>
  </si>
  <si>
    <t>Number of 
Qualifying 
Examinees</t>
  </si>
  <si>
    <t>Number of  
Actual 
Examinees</t>
  </si>
  <si>
    <t>Number of 
Actual 
Examinees</t>
  </si>
  <si>
    <t>2003 - 2012</t>
  </si>
  <si>
    <t xml:space="preserve">Civil Service </t>
  </si>
  <si>
    <t xml:space="preserve"> Senior Examinations</t>
  </si>
  <si>
    <t xml:space="preserve">       </t>
  </si>
  <si>
    <r>
      <t xml:space="preserve">   </t>
    </r>
    <r>
      <rPr>
        <sz val="12"/>
        <rFont val="Times New Roman"/>
        <family val="1"/>
      </rPr>
      <t>2003 - 2012</t>
    </r>
  </si>
  <si>
    <t>Year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</si>
</sst>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#\ ###"/>
    <numFmt numFmtId="195" formatCode="#,##0_);\(#,##0\)"/>
    <numFmt numFmtId="196" formatCode="\(#\ ###\)"/>
    <numFmt numFmtId="197" formatCode="_(* ###\ ###\ ###\ ##0_);_(* \(###\ ###\ ###\ ##0\);_(&quot;-&quot;_);_(@_)"/>
    <numFmt numFmtId="198" formatCode="_(* ###\ ###\ ###\ ##0.00_);_(* \(###\ ###\ ###\ ##0.00\);_(&quot;-&quot;_);_(@_)"/>
    <numFmt numFmtId="199" formatCode="_(* #\ ###\ ###\ ##0_);_(* \(#\ ###\ ###\ ##0\);_(&quot;-&quot;_);_(@_)"/>
    <numFmt numFmtId="200" formatCode="_(#\ ###\ ###\ ##0_);_(\(#\ ###\ ###\ ##0\);_(&quot;-&quot;_);_(@_)"/>
    <numFmt numFmtId="201" formatCode="_(#\ ###\ ###\ ##0_);_(#\ ###\ ###\ ##0\);_(&quot;-&quot;_);_(@_)"/>
    <numFmt numFmtId="202" formatCode="_(\ ###\ ##0_);_(###\ ##0\);_(&quot;-&quot;_);_(@_)"/>
    <numFmt numFmtId="203" formatCode="_(\ #\ ##0_);_(#\ ##0\);_(&quot;-&quot;_);_(@_)"/>
    <numFmt numFmtId="204" formatCode="_(#\ ##0.00_);_(\ #\ ##0.00\);_(&quot;-&quot;_);_(@_)"/>
    <numFmt numFmtId="205" formatCode="_(\ #\ ###_);_(#\ ###\);_(&quot;-&quot;_);_(@_)"/>
    <numFmt numFmtId="206" formatCode="_(\ #\ ###_);_(&quot;-&quot;_);_(@_)"/>
    <numFmt numFmtId="207" formatCode="_(\ #\ ###_)*);_(&quot;-&quot;_);_(@_)"/>
    <numFmt numFmtId="208" formatCode="_(\ #\ ###_)*;_(&quot;-&quot;_);_(@_)"/>
    <numFmt numFmtId="209" formatCode="_(\ #\ ###_)*_\);_(&quot;-&quot;_);_(@_)"/>
    <numFmt numFmtId="210" formatCode="_(\ #\ ###_)*_;_(&quot;-&quot;_);_(@_)"/>
    <numFmt numFmtId="211" formatCode="_(\ #\ ###_)_;_(&quot;-&quot;_);_(@_)"/>
    <numFmt numFmtId="212" formatCode="_(\ #\ ###*);_(&quot;-&quot;_);_(@_)"/>
    <numFmt numFmtId="213" formatCode="_(\ #\ ###_)\ ;_(&quot;-&quot;_);_(@_)"/>
    <numFmt numFmtId="214" formatCode="_(\ *#\ ##0.00_*\ \);_(\ * #\ ##0.00* \);_(&quot;-&quot;_);_(@_)"/>
    <numFmt numFmtId="215" formatCode="#\ ##0.00;\ #\ ##0.00;&quot;-&quot;;@"/>
    <numFmt numFmtId="216" formatCode="\ *#\ ##0.00;\ #\ ##0.00;&quot;-&quot;;@"/>
    <numFmt numFmtId="217" formatCode="?\ ???.??;&quot;-&quot;;@"/>
    <numFmt numFmtId="218" formatCode="_(\ #\ ###_);_(*(#\ ###\)\);_(&quot;-&quot;_);_(@_)"/>
    <numFmt numFmtId="219" formatCode="_(* ###\ ###\ ###\ ##0.00_);_(* \(###\ ###\ ###\ ##0.00\);_(* &quot;-&quot;_);_(@_)"/>
    <numFmt numFmtId="220" formatCode="_(* #\ ###\ ###\ ###\ ##0.00_);_(* \(#\ ###\ ###\ ###\ ##0.00\);_(* &quot;-&quot;_);_(@_)"/>
  </numFmts>
  <fonts count="33">
    <font>
      <sz val="12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細明體"/>
      <family val="3"/>
    </font>
    <font>
      <sz val="14"/>
      <name val="Times New Roman"/>
      <family val="1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9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17" borderId="8" applyNumberFormat="0" applyAlignment="0" applyProtection="0"/>
    <xf numFmtId="0" fontId="16" fillId="23" borderId="9" applyNumberForma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182" fontId="4" fillId="0" borderId="0" xfId="34" applyNumberFormat="1" applyFont="1" applyFill="1" applyBorder="1" applyAlignment="1">
      <alignment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7" fontId="26" fillId="0" borderId="0" xfId="0" applyNumberFormat="1" applyFont="1" applyBorder="1" applyAlignment="1">
      <alignment horizontal="center" vertical="center"/>
    </xf>
    <xf numFmtId="220" fontId="26" fillId="0" borderId="0" xfId="34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220" fontId="4" fillId="0" borderId="0" xfId="34" applyNumberFormat="1" applyFont="1" applyBorder="1" applyAlignment="1">
      <alignment horizontal="center" vertical="center"/>
    </xf>
    <xf numFmtId="197" fontId="4" fillId="0" borderId="10" xfId="0" applyNumberFormat="1" applyFont="1" applyBorder="1" applyAlignment="1">
      <alignment horizontal="center" vertical="center"/>
    </xf>
    <xf numFmtId="220" fontId="4" fillId="0" borderId="10" xfId="34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top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87" fontId="26" fillId="0" borderId="11" xfId="0" applyNumberFormat="1" applyFont="1" applyBorder="1" applyAlignment="1">
      <alignment horizontal="center" vertical="center"/>
    </xf>
    <xf numFmtId="197" fontId="4" fillId="0" borderId="0" xfId="0" applyNumberFormat="1" applyFont="1" applyBorder="1" applyAlignment="1">
      <alignment horizontal="center" vertical="center"/>
    </xf>
    <xf numFmtId="197" fontId="4" fillId="0" borderId="12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I16"/>
  <sheetViews>
    <sheetView tabSelected="1" view="pageBreakPreview" zoomScaleNormal="75" zoomScaleSheetLayoutView="100" zoomScalePageLayoutView="0" workbookViewId="0" topLeftCell="A1">
      <selection activeCell="G14" sqref="G14"/>
    </sheetView>
  </sheetViews>
  <sheetFormatPr defaultColWidth="9.00390625" defaultRowHeight="16.5"/>
  <cols>
    <col min="1" max="1" width="10.125" style="0" customWidth="1"/>
    <col min="2" max="2" width="6.625" style="0" customWidth="1"/>
    <col min="3" max="5" width="11.125" style="0" customWidth="1"/>
    <col min="6" max="6" width="12.625" style="0" customWidth="1"/>
    <col min="7" max="9" width="10.625" style="0" customWidth="1"/>
    <col min="10" max="10" width="11.625" style="0" customWidth="1"/>
    <col min="11" max="13" width="10.625" style="0" customWidth="1"/>
    <col min="14" max="14" width="11.625" style="0" customWidth="1"/>
    <col min="15" max="16" width="10.625" style="0" customWidth="1"/>
    <col min="17" max="17" width="10.375" style="0" customWidth="1"/>
    <col min="18" max="18" width="6.625" style="0" customWidth="1"/>
    <col min="19" max="19" width="10.625" style="0" customWidth="1"/>
    <col min="20" max="20" width="11.625" style="0" customWidth="1"/>
    <col min="21" max="23" width="10.625" style="0" customWidth="1"/>
    <col min="24" max="24" width="11.625" style="0" customWidth="1"/>
    <col min="25" max="27" width="10.625" style="0" customWidth="1"/>
    <col min="28" max="28" width="11.625" style="0" customWidth="1"/>
    <col min="29" max="31" width="10.625" style="0" customWidth="1"/>
    <col min="32" max="32" width="11.625" style="0" customWidth="1"/>
    <col min="33" max="33" width="9.50390625" style="0" bestFit="1" customWidth="1"/>
  </cols>
  <sheetData>
    <row r="1" spans="1:33" s="14" customFormat="1" ht="45.75" customHeight="1">
      <c r="A1" s="64" t="s">
        <v>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 t="s">
        <v>11</v>
      </c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15"/>
    </row>
    <row r="2" spans="1:33" s="2" customFormat="1" ht="24" customHeight="1" thickBot="1">
      <c r="A2" s="16"/>
      <c r="B2" s="66" t="s">
        <v>21</v>
      </c>
      <c r="C2" s="67"/>
      <c r="D2" s="67"/>
      <c r="E2" s="67"/>
      <c r="F2" s="67"/>
      <c r="G2" s="67"/>
      <c r="H2" s="17"/>
      <c r="I2" s="22"/>
      <c r="J2" s="23"/>
      <c r="K2" s="65" t="s">
        <v>20</v>
      </c>
      <c r="L2" s="65"/>
      <c r="M2" s="65"/>
      <c r="N2" s="17"/>
      <c r="O2" s="17"/>
      <c r="P2" s="18" t="s">
        <v>4</v>
      </c>
      <c r="Q2" s="18"/>
      <c r="R2" s="65" t="s">
        <v>17</v>
      </c>
      <c r="S2" s="67"/>
      <c r="T2" s="67"/>
      <c r="U2" s="67"/>
      <c r="V2" s="67"/>
      <c r="W2" s="67"/>
      <c r="X2" s="17"/>
      <c r="Y2" s="3"/>
      <c r="Z2" s="17"/>
      <c r="AA2" s="65"/>
      <c r="AB2" s="65"/>
      <c r="AC2" s="65"/>
      <c r="AD2" s="65"/>
      <c r="AE2" s="3"/>
      <c r="AF2" s="18" t="s">
        <v>4</v>
      </c>
      <c r="AG2" s="4"/>
    </row>
    <row r="3" spans="1:32" s="5" customFormat="1" ht="60" customHeight="1">
      <c r="A3" s="49" t="s">
        <v>22</v>
      </c>
      <c r="B3" s="50"/>
      <c r="C3" s="55" t="s">
        <v>5</v>
      </c>
      <c r="D3" s="56"/>
      <c r="E3" s="56"/>
      <c r="F3" s="57"/>
      <c r="G3" s="34" t="s">
        <v>18</v>
      </c>
      <c r="H3" s="35"/>
      <c r="I3" s="35" t="s">
        <v>19</v>
      </c>
      <c r="J3" s="36"/>
      <c r="K3" s="34" t="s">
        <v>0</v>
      </c>
      <c r="L3" s="35"/>
      <c r="M3" s="35"/>
      <c r="N3" s="36"/>
      <c r="O3" s="34" t="s">
        <v>1</v>
      </c>
      <c r="P3" s="35"/>
      <c r="Q3" s="30" t="str">
        <f>A3</f>
        <v>Year</v>
      </c>
      <c r="R3" s="31"/>
      <c r="S3" s="34" t="s">
        <v>1</v>
      </c>
      <c r="T3" s="35"/>
      <c r="U3" s="34" t="s">
        <v>2</v>
      </c>
      <c r="V3" s="35"/>
      <c r="W3" s="35"/>
      <c r="X3" s="36"/>
      <c r="Y3" s="35" t="s">
        <v>3</v>
      </c>
      <c r="Z3" s="35"/>
      <c r="AA3" s="35"/>
      <c r="AB3" s="36"/>
      <c r="AC3" s="58" t="s">
        <v>6</v>
      </c>
      <c r="AD3" s="59"/>
      <c r="AE3" s="59"/>
      <c r="AF3" s="59"/>
    </row>
    <row r="4" spans="1:32" s="6" customFormat="1" ht="39.75" customHeight="1">
      <c r="A4" s="51"/>
      <c r="B4" s="52"/>
      <c r="C4" s="45" t="s">
        <v>12</v>
      </c>
      <c r="D4" s="47" t="s">
        <v>13</v>
      </c>
      <c r="E4" s="47" t="s">
        <v>14</v>
      </c>
      <c r="F4" s="47" t="s">
        <v>8</v>
      </c>
      <c r="G4" s="24" t="s">
        <v>12</v>
      </c>
      <c r="H4" s="24" t="s">
        <v>15</v>
      </c>
      <c r="I4" s="43" t="s">
        <v>14</v>
      </c>
      <c r="J4" s="24" t="s">
        <v>9</v>
      </c>
      <c r="K4" s="24" t="s">
        <v>12</v>
      </c>
      <c r="L4" s="24" t="s">
        <v>15</v>
      </c>
      <c r="M4" s="24" t="s">
        <v>14</v>
      </c>
      <c r="N4" s="24" t="s">
        <v>9</v>
      </c>
      <c r="O4" s="24" t="s">
        <v>12</v>
      </c>
      <c r="P4" s="24" t="s">
        <v>15</v>
      </c>
      <c r="Q4" s="30"/>
      <c r="R4" s="31"/>
      <c r="S4" s="39" t="s">
        <v>14</v>
      </c>
      <c r="T4" s="24" t="s">
        <v>9</v>
      </c>
      <c r="U4" s="26" t="s">
        <v>12</v>
      </c>
      <c r="V4" s="26" t="s">
        <v>15</v>
      </c>
      <c r="W4" s="26" t="s">
        <v>14</v>
      </c>
      <c r="X4" s="24" t="s">
        <v>9</v>
      </c>
      <c r="Y4" s="62" t="s">
        <v>12</v>
      </c>
      <c r="Z4" s="26" t="s">
        <v>16</v>
      </c>
      <c r="AA4" s="26" t="s">
        <v>14</v>
      </c>
      <c r="AB4" s="24" t="s">
        <v>9</v>
      </c>
      <c r="AC4" s="26" t="s">
        <v>12</v>
      </c>
      <c r="AD4" s="26" t="s">
        <v>15</v>
      </c>
      <c r="AE4" s="26" t="s">
        <v>14</v>
      </c>
      <c r="AF4" s="60" t="s">
        <v>9</v>
      </c>
    </row>
    <row r="5" spans="1:32" s="5" customFormat="1" ht="64.5" customHeight="1" thickBot="1">
      <c r="A5" s="53"/>
      <c r="B5" s="54"/>
      <c r="C5" s="46"/>
      <c r="D5" s="48"/>
      <c r="E5" s="48"/>
      <c r="F5" s="48"/>
      <c r="G5" s="25"/>
      <c r="H5" s="25"/>
      <c r="I5" s="44"/>
      <c r="J5" s="25"/>
      <c r="K5" s="25"/>
      <c r="L5" s="25"/>
      <c r="M5" s="25"/>
      <c r="N5" s="25"/>
      <c r="O5" s="25"/>
      <c r="P5" s="25"/>
      <c r="Q5" s="32"/>
      <c r="R5" s="33"/>
      <c r="S5" s="40"/>
      <c r="T5" s="25"/>
      <c r="U5" s="27"/>
      <c r="V5" s="27"/>
      <c r="W5" s="27"/>
      <c r="X5" s="25"/>
      <c r="Y5" s="63"/>
      <c r="Z5" s="27"/>
      <c r="AA5" s="27"/>
      <c r="AB5" s="25"/>
      <c r="AC5" s="27"/>
      <c r="AD5" s="27"/>
      <c r="AE5" s="27"/>
      <c r="AF5" s="61"/>
    </row>
    <row r="6" spans="1:35" s="5" customFormat="1" ht="45.75" customHeight="1">
      <c r="A6" s="41">
        <v>2003</v>
      </c>
      <c r="B6" s="42"/>
      <c r="C6" s="7">
        <f aca="true" t="shared" si="0" ref="C6:C11">G6+K6+O6+U6+Y6+AC6</f>
        <v>258848</v>
      </c>
      <c r="D6" s="7">
        <f aca="true" t="shared" si="1" ref="D6:D11">H6+L6+P6+V6+Z6+AD6</f>
        <v>177838</v>
      </c>
      <c r="E6" s="7">
        <f aca="true" t="shared" si="2" ref="E6:E12">I6+M6+S6+W6+AA6+AE6</f>
        <v>11323</v>
      </c>
      <c r="F6" s="8">
        <f aca="true" t="shared" si="3" ref="F6:F11">IF(D6="","",IF(D6=0,0,E6/D6*100))</f>
        <v>6.367030668361092</v>
      </c>
      <c r="G6" s="9">
        <v>31960</v>
      </c>
      <c r="H6" s="9">
        <v>24968</v>
      </c>
      <c r="I6" s="9">
        <v>1122</v>
      </c>
      <c r="J6" s="10">
        <f aca="true" t="shared" si="4" ref="J6:J11">IF(H6="","",IF(H6=0,0,I6/H6*100))</f>
        <v>4.493752002563281</v>
      </c>
      <c r="K6" s="9">
        <v>32781</v>
      </c>
      <c r="L6" s="9">
        <v>26312</v>
      </c>
      <c r="M6" s="9">
        <v>628</v>
      </c>
      <c r="N6" s="10">
        <f aca="true" t="shared" si="5" ref="N6:N11">IF(L6="","",IF(L6=0,0,M6/L6*100))</f>
        <v>2.3867436910915174</v>
      </c>
      <c r="O6" s="9">
        <v>44906</v>
      </c>
      <c r="P6" s="9">
        <v>31690</v>
      </c>
      <c r="Q6" s="41">
        <v>2003</v>
      </c>
      <c r="R6" s="42"/>
      <c r="S6" s="9">
        <v>266</v>
      </c>
      <c r="T6" s="10">
        <f aca="true" t="shared" si="6" ref="T6:T11">IF(P6="","",IF(P6=0,0,S6/P6*100))</f>
        <v>0.8393815083622593</v>
      </c>
      <c r="U6" s="9">
        <v>133446</v>
      </c>
      <c r="V6" s="9">
        <v>82489</v>
      </c>
      <c r="W6" s="9">
        <v>5119</v>
      </c>
      <c r="X6" s="10">
        <f aca="true" t="shared" si="7" ref="X6:X11">IF(V6="","",IF(V6=0,0,W6/V6*100))</f>
        <v>6.205675908302926</v>
      </c>
      <c r="Y6" s="9">
        <v>15658</v>
      </c>
      <c r="Z6" s="9">
        <v>12292</v>
      </c>
      <c r="AA6" s="9">
        <v>4163</v>
      </c>
      <c r="AB6" s="10">
        <f aca="true" t="shared" si="8" ref="AB6:AB11">IF(Z6="","",IF(Z6=0,0,AA6/Z6*100))</f>
        <v>33.867556134070945</v>
      </c>
      <c r="AC6" s="9">
        <v>97</v>
      </c>
      <c r="AD6" s="9">
        <v>87</v>
      </c>
      <c r="AE6" s="9">
        <v>25</v>
      </c>
      <c r="AF6" s="10">
        <f aca="true" t="shared" si="9" ref="AF6:AF11">IF(AD6="","",IF(AD6=0,0,AE6/AD6*100))</f>
        <v>28.735632183908045</v>
      </c>
      <c r="AG6" s="1"/>
      <c r="AH6" s="1"/>
      <c r="AI6" s="1"/>
    </row>
    <row r="7" spans="1:35" s="5" customFormat="1" ht="45.75" customHeight="1">
      <c r="A7" s="28">
        <v>2004</v>
      </c>
      <c r="B7" s="29"/>
      <c r="C7" s="7">
        <f t="shared" si="0"/>
        <v>247085</v>
      </c>
      <c r="D7" s="7">
        <f t="shared" si="1"/>
        <v>170860</v>
      </c>
      <c r="E7" s="7">
        <f t="shared" si="2"/>
        <v>12960</v>
      </c>
      <c r="F7" s="8">
        <f t="shared" si="3"/>
        <v>7.585157438838816</v>
      </c>
      <c r="G7" s="9">
        <v>34132</v>
      </c>
      <c r="H7" s="9">
        <v>26479</v>
      </c>
      <c r="I7" s="9">
        <v>1289</v>
      </c>
      <c r="J7" s="10">
        <f t="shared" si="4"/>
        <v>4.8680086105970775</v>
      </c>
      <c r="K7" s="9">
        <v>36050</v>
      </c>
      <c r="L7" s="9">
        <v>28500</v>
      </c>
      <c r="M7" s="9">
        <v>675</v>
      </c>
      <c r="N7" s="10">
        <f t="shared" si="5"/>
        <v>2.368421052631579</v>
      </c>
      <c r="O7" s="9">
        <v>46593</v>
      </c>
      <c r="P7" s="9">
        <v>29763</v>
      </c>
      <c r="Q7" s="28">
        <v>2004</v>
      </c>
      <c r="R7" s="29"/>
      <c r="S7" s="9">
        <v>412</v>
      </c>
      <c r="T7" s="10">
        <f t="shared" si="6"/>
        <v>1.3842690588986324</v>
      </c>
      <c r="U7" s="9">
        <v>101742</v>
      </c>
      <c r="V7" s="9">
        <v>63220</v>
      </c>
      <c r="W7" s="9">
        <v>4812</v>
      </c>
      <c r="X7" s="10">
        <f t="shared" si="7"/>
        <v>7.6115153432458085</v>
      </c>
      <c r="Y7" s="9">
        <v>28508</v>
      </c>
      <c r="Z7" s="9">
        <v>22857</v>
      </c>
      <c r="AA7" s="9">
        <v>5750</v>
      </c>
      <c r="AB7" s="10">
        <f t="shared" si="8"/>
        <v>25.156407227545174</v>
      </c>
      <c r="AC7" s="9">
        <v>60</v>
      </c>
      <c r="AD7" s="9">
        <v>41</v>
      </c>
      <c r="AE7" s="9">
        <v>22</v>
      </c>
      <c r="AF7" s="10">
        <f t="shared" si="9"/>
        <v>53.65853658536586</v>
      </c>
      <c r="AG7" s="1"/>
      <c r="AH7" s="1"/>
      <c r="AI7" s="1"/>
    </row>
    <row r="8" spans="1:35" s="5" customFormat="1" ht="45.75" customHeight="1">
      <c r="A8" s="28">
        <v>2005</v>
      </c>
      <c r="B8" s="29"/>
      <c r="C8" s="7">
        <f t="shared" si="0"/>
        <v>291408</v>
      </c>
      <c r="D8" s="7">
        <f t="shared" si="1"/>
        <v>194057</v>
      </c>
      <c r="E8" s="7">
        <f t="shared" si="2"/>
        <v>13827</v>
      </c>
      <c r="F8" s="8">
        <f t="shared" si="3"/>
        <v>7.12522609336432</v>
      </c>
      <c r="G8" s="9">
        <v>38050</v>
      </c>
      <c r="H8" s="9">
        <v>29889</v>
      </c>
      <c r="I8" s="9">
        <v>1305</v>
      </c>
      <c r="J8" s="10">
        <f t="shared" si="4"/>
        <v>4.366154772658837</v>
      </c>
      <c r="K8" s="9">
        <v>37023</v>
      </c>
      <c r="L8" s="9">
        <v>29214</v>
      </c>
      <c r="M8" s="9">
        <v>666</v>
      </c>
      <c r="N8" s="10">
        <f t="shared" si="5"/>
        <v>2.2797288971041283</v>
      </c>
      <c r="O8" s="9">
        <v>43531</v>
      </c>
      <c r="P8" s="9">
        <v>29604</v>
      </c>
      <c r="Q8" s="28">
        <v>2005</v>
      </c>
      <c r="R8" s="29"/>
      <c r="S8" s="9">
        <v>286</v>
      </c>
      <c r="T8" s="10">
        <f t="shared" si="6"/>
        <v>0.966085664099446</v>
      </c>
      <c r="U8" s="9">
        <v>155603</v>
      </c>
      <c r="V8" s="9">
        <v>91832</v>
      </c>
      <c r="W8" s="9">
        <v>7171</v>
      </c>
      <c r="X8" s="10">
        <f t="shared" si="7"/>
        <v>7.808824810523565</v>
      </c>
      <c r="Y8" s="9">
        <v>17168</v>
      </c>
      <c r="Z8" s="9">
        <v>13497</v>
      </c>
      <c r="AA8" s="9">
        <v>4389</v>
      </c>
      <c r="AB8" s="10">
        <f t="shared" si="8"/>
        <v>32.51833740831296</v>
      </c>
      <c r="AC8" s="9">
        <v>33</v>
      </c>
      <c r="AD8" s="9">
        <v>21</v>
      </c>
      <c r="AE8" s="9">
        <v>10</v>
      </c>
      <c r="AF8" s="10">
        <f t="shared" si="9"/>
        <v>47.61904761904761</v>
      </c>
      <c r="AG8" s="1"/>
      <c r="AH8" s="1"/>
      <c r="AI8" s="1"/>
    </row>
    <row r="9" spans="1:32" s="5" customFormat="1" ht="45.75" customHeight="1">
      <c r="A9" s="28">
        <v>2006</v>
      </c>
      <c r="B9" s="29"/>
      <c r="C9" s="7">
        <f t="shared" si="0"/>
        <v>283109</v>
      </c>
      <c r="D9" s="7">
        <f t="shared" si="1"/>
        <v>186894</v>
      </c>
      <c r="E9" s="7">
        <f t="shared" si="2"/>
        <v>11425</v>
      </c>
      <c r="F9" s="8">
        <f t="shared" si="3"/>
        <v>6.113090842937708</v>
      </c>
      <c r="G9" s="9">
        <v>34704</v>
      </c>
      <c r="H9" s="9">
        <v>20341</v>
      </c>
      <c r="I9" s="9">
        <v>1598</v>
      </c>
      <c r="J9" s="10">
        <f t="shared" si="4"/>
        <v>7.856054274617767</v>
      </c>
      <c r="K9" s="9">
        <v>34917</v>
      </c>
      <c r="L9" s="9">
        <v>23078</v>
      </c>
      <c r="M9" s="9">
        <v>769</v>
      </c>
      <c r="N9" s="10">
        <f t="shared" si="5"/>
        <v>3.332177831701187</v>
      </c>
      <c r="O9" s="9">
        <v>49087</v>
      </c>
      <c r="P9" s="9">
        <v>33867</v>
      </c>
      <c r="Q9" s="28">
        <v>2006</v>
      </c>
      <c r="R9" s="29"/>
      <c r="S9" s="9">
        <v>528</v>
      </c>
      <c r="T9" s="10">
        <f t="shared" si="6"/>
        <v>1.5590397732305785</v>
      </c>
      <c r="U9" s="9">
        <v>155096</v>
      </c>
      <c r="V9" s="9">
        <v>102271</v>
      </c>
      <c r="W9" s="9">
        <v>7518</v>
      </c>
      <c r="X9" s="10">
        <f t="shared" si="7"/>
        <v>7.351057484526405</v>
      </c>
      <c r="Y9" s="9">
        <v>9279</v>
      </c>
      <c r="Z9" s="9">
        <v>7318</v>
      </c>
      <c r="AA9" s="9">
        <v>1007</v>
      </c>
      <c r="AB9" s="10">
        <f t="shared" si="8"/>
        <v>13.760590325225472</v>
      </c>
      <c r="AC9" s="9">
        <v>26</v>
      </c>
      <c r="AD9" s="9">
        <v>19</v>
      </c>
      <c r="AE9" s="9">
        <v>5</v>
      </c>
      <c r="AF9" s="10">
        <f t="shared" si="9"/>
        <v>26.31578947368421</v>
      </c>
    </row>
    <row r="10" spans="1:32" s="5" customFormat="1" ht="45.75" customHeight="1">
      <c r="A10" s="28">
        <v>2007</v>
      </c>
      <c r="B10" s="29"/>
      <c r="C10" s="7">
        <f t="shared" si="0"/>
        <v>318026</v>
      </c>
      <c r="D10" s="7">
        <f t="shared" si="1"/>
        <v>214122</v>
      </c>
      <c r="E10" s="7">
        <f t="shared" si="2"/>
        <v>16879</v>
      </c>
      <c r="F10" s="8">
        <f t="shared" si="3"/>
        <v>7.8828891940108905</v>
      </c>
      <c r="G10" s="9">
        <v>39816</v>
      </c>
      <c r="H10" s="9">
        <v>25243</v>
      </c>
      <c r="I10" s="9">
        <v>2120</v>
      </c>
      <c r="J10" s="10">
        <f t="shared" si="4"/>
        <v>8.398367864358436</v>
      </c>
      <c r="K10" s="9">
        <v>42633</v>
      </c>
      <c r="L10" s="9">
        <v>29513</v>
      </c>
      <c r="M10" s="9">
        <v>1198</v>
      </c>
      <c r="N10" s="10">
        <f t="shared" si="5"/>
        <v>4.059228136753295</v>
      </c>
      <c r="O10" s="9">
        <v>46117</v>
      </c>
      <c r="P10" s="9">
        <v>32535</v>
      </c>
      <c r="Q10" s="28">
        <v>2007</v>
      </c>
      <c r="R10" s="29"/>
      <c r="S10" s="9">
        <v>530</v>
      </c>
      <c r="T10" s="10">
        <f t="shared" si="6"/>
        <v>1.6290149070232056</v>
      </c>
      <c r="U10" s="9">
        <v>174925</v>
      </c>
      <c r="V10" s="9">
        <v>115653</v>
      </c>
      <c r="W10" s="9">
        <v>10049</v>
      </c>
      <c r="X10" s="10">
        <f t="shared" si="7"/>
        <v>8.688922898671024</v>
      </c>
      <c r="Y10" s="9">
        <v>14535</v>
      </c>
      <c r="Z10" s="9">
        <v>11178</v>
      </c>
      <c r="AA10" s="9">
        <v>2982</v>
      </c>
      <c r="AB10" s="10">
        <f t="shared" si="8"/>
        <v>26.67740203972088</v>
      </c>
      <c r="AC10" s="9">
        <v>0</v>
      </c>
      <c r="AD10" s="9">
        <v>0</v>
      </c>
      <c r="AE10" s="9">
        <v>0</v>
      </c>
      <c r="AF10" s="10">
        <f t="shared" si="9"/>
        <v>0</v>
      </c>
    </row>
    <row r="11" spans="1:32" s="5" customFormat="1" ht="45.75" customHeight="1">
      <c r="A11" s="28">
        <v>2008</v>
      </c>
      <c r="B11" s="29"/>
      <c r="C11" s="7">
        <f t="shared" si="0"/>
        <v>396904</v>
      </c>
      <c r="D11" s="7">
        <f t="shared" si="1"/>
        <v>271674</v>
      </c>
      <c r="E11" s="7">
        <f t="shared" si="2"/>
        <v>17838</v>
      </c>
      <c r="F11" s="8">
        <f t="shared" si="3"/>
        <v>6.565957728748427</v>
      </c>
      <c r="G11" s="9">
        <v>43428</v>
      </c>
      <c r="H11" s="9">
        <v>28146</v>
      </c>
      <c r="I11" s="9">
        <v>2500</v>
      </c>
      <c r="J11" s="10">
        <f t="shared" si="4"/>
        <v>8.882256803808712</v>
      </c>
      <c r="K11" s="9">
        <v>49827</v>
      </c>
      <c r="L11" s="9">
        <v>34388</v>
      </c>
      <c r="M11" s="9">
        <v>1628</v>
      </c>
      <c r="N11" s="10">
        <f t="shared" si="5"/>
        <v>4.734209608002791</v>
      </c>
      <c r="O11" s="9">
        <v>53337</v>
      </c>
      <c r="P11" s="9">
        <v>39201</v>
      </c>
      <c r="Q11" s="28">
        <v>2008</v>
      </c>
      <c r="R11" s="29"/>
      <c r="S11" s="9">
        <v>581</v>
      </c>
      <c r="T11" s="10">
        <f t="shared" si="6"/>
        <v>1.4821050483406035</v>
      </c>
      <c r="U11" s="9">
        <v>239214</v>
      </c>
      <c r="V11" s="9">
        <v>160439</v>
      </c>
      <c r="W11" s="9">
        <v>10418</v>
      </c>
      <c r="X11" s="10">
        <f t="shared" si="7"/>
        <v>6.493433641446282</v>
      </c>
      <c r="Y11" s="9">
        <v>11055</v>
      </c>
      <c r="Z11" s="9">
        <v>9471</v>
      </c>
      <c r="AA11" s="9">
        <v>2698</v>
      </c>
      <c r="AB11" s="10">
        <f t="shared" si="8"/>
        <v>28.486960194277266</v>
      </c>
      <c r="AC11" s="9">
        <v>43</v>
      </c>
      <c r="AD11" s="9">
        <v>29</v>
      </c>
      <c r="AE11" s="9">
        <v>13</v>
      </c>
      <c r="AF11" s="10">
        <f t="shared" si="9"/>
        <v>44.827586206896555</v>
      </c>
    </row>
    <row r="12" spans="1:32" s="13" customFormat="1" ht="45.75" customHeight="1">
      <c r="A12" s="28">
        <v>2009</v>
      </c>
      <c r="B12" s="29"/>
      <c r="C12" s="19">
        <f aca="true" t="shared" si="10" ref="C12:D15">G12+K12+O12+U12+Y12+AC12</f>
        <v>500749</v>
      </c>
      <c r="D12" s="7">
        <f t="shared" si="10"/>
        <v>338197</v>
      </c>
      <c r="E12" s="7">
        <f t="shared" si="2"/>
        <v>15783</v>
      </c>
      <c r="F12" s="8">
        <f>IF(D12="","",IF(D12=0,0,E12/D12*100))</f>
        <v>4.666806624541318</v>
      </c>
      <c r="G12" s="20">
        <v>59632</v>
      </c>
      <c r="H12" s="20">
        <v>39049</v>
      </c>
      <c r="I12" s="20">
        <v>2248</v>
      </c>
      <c r="J12" s="10">
        <f>IF(H12="","",IF(H12=0,0,I12/H12*100))</f>
        <v>5.756869574124818</v>
      </c>
      <c r="K12" s="20">
        <v>66540</v>
      </c>
      <c r="L12" s="20">
        <v>44276</v>
      </c>
      <c r="M12" s="20">
        <v>1257</v>
      </c>
      <c r="N12" s="10">
        <f>IF(L12="","",IF(L12=0,0,M12/L12*100))</f>
        <v>2.8390098473213476</v>
      </c>
      <c r="O12" s="20">
        <v>93239</v>
      </c>
      <c r="P12" s="20">
        <v>68811</v>
      </c>
      <c r="Q12" s="28">
        <v>2009</v>
      </c>
      <c r="R12" s="29"/>
      <c r="S12" s="20">
        <v>692</v>
      </c>
      <c r="T12" s="10">
        <f>IF(P12="","",IF(P12=0,0,S12/P12*100))</f>
        <v>1.00565316591824</v>
      </c>
      <c r="U12" s="20">
        <v>271785</v>
      </c>
      <c r="V12" s="20">
        <v>178878</v>
      </c>
      <c r="W12" s="20">
        <v>9249</v>
      </c>
      <c r="X12" s="10">
        <f>IF(V12="","",IF(V12=0,0,W12/V12*100))</f>
        <v>5.17056317713749</v>
      </c>
      <c r="Y12" s="20">
        <v>9514</v>
      </c>
      <c r="Z12" s="20">
        <v>7159</v>
      </c>
      <c r="AA12" s="20">
        <v>2327</v>
      </c>
      <c r="AB12" s="10">
        <f>IF(Z12="","",IF(Z12=0,0,AA12/Z12*100))</f>
        <v>32.50453974018718</v>
      </c>
      <c r="AC12" s="20">
        <v>39</v>
      </c>
      <c r="AD12" s="20">
        <v>24</v>
      </c>
      <c r="AE12" s="20">
        <v>10</v>
      </c>
      <c r="AF12" s="10">
        <f>IF(AD12="","",IF(AD12=0,0,AE12/AD12*100))</f>
        <v>41.66666666666667</v>
      </c>
    </row>
    <row r="13" spans="1:32" s="13" customFormat="1" ht="45.75" customHeight="1">
      <c r="A13" s="28">
        <v>2010</v>
      </c>
      <c r="B13" s="29"/>
      <c r="C13" s="19">
        <f t="shared" si="10"/>
        <v>536803</v>
      </c>
      <c r="D13" s="7">
        <f t="shared" si="10"/>
        <v>369582</v>
      </c>
      <c r="E13" s="7">
        <f>I13+M13+S13+W13+AA13+AE13</f>
        <v>12812</v>
      </c>
      <c r="F13" s="8">
        <f>IF(D13="","",IF(D13=0,0,E13/D13*100))</f>
        <v>3.466619045299825</v>
      </c>
      <c r="G13" s="20">
        <v>66596</v>
      </c>
      <c r="H13" s="20">
        <v>42869</v>
      </c>
      <c r="I13" s="20">
        <v>2145</v>
      </c>
      <c r="J13" s="10">
        <v>5.003615666332315</v>
      </c>
      <c r="K13" s="20">
        <v>70014</v>
      </c>
      <c r="L13" s="20">
        <v>48548</v>
      </c>
      <c r="M13" s="20">
        <v>1291</v>
      </c>
      <c r="N13" s="10">
        <v>2.6592238609211503</v>
      </c>
      <c r="O13" s="20">
        <v>89149</v>
      </c>
      <c r="P13" s="20">
        <v>68443</v>
      </c>
      <c r="Q13" s="28">
        <v>2010</v>
      </c>
      <c r="R13" s="29"/>
      <c r="S13" s="20">
        <v>580</v>
      </c>
      <c r="T13" s="10">
        <v>0.8474204812763906</v>
      </c>
      <c r="U13" s="20">
        <v>301975</v>
      </c>
      <c r="V13" s="20">
        <v>202157</v>
      </c>
      <c r="W13" s="20">
        <v>7104</v>
      </c>
      <c r="X13" s="10">
        <v>3.512616431783218</v>
      </c>
      <c r="Y13" s="20">
        <v>9052</v>
      </c>
      <c r="Z13" s="20">
        <v>7559</v>
      </c>
      <c r="AA13" s="20">
        <v>1688</v>
      </c>
      <c r="AB13" s="10">
        <v>22.330996163513692</v>
      </c>
      <c r="AC13" s="20">
        <v>17</v>
      </c>
      <c r="AD13" s="20">
        <v>6</v>
      </c>
      <c r="AE13" s="20">
        <v>4</v>
      </c>
      <c r="AF13" s="10">
        <v>66.66666666666666</v>
      </c>
    </row>
    <row r="14" spans="1:32" s="5" customFormat="1" ht="45.75" customHeight="1">
      <c r="A14" s="28">
        <v>2011</v>
      </c>
      <c r="B14" s="29"/>
      <c r="C14" s="19">
        <f t="shared" si="10"/>
        <v>510114</v>
      </c>
      <c r="D14" s="7">
        <f t="shared" si="10"/>
        <v>348260</v>
      </c>
      <c r="E14" s="7">
        <f>I14+M14+S14+W14+AA14+AE14</f>
        <v>16607</v>
      </c>
      <c r="F14" s="8">
        <f>IF(D14="","",IF(D14=0,0,E14/D14*100))</f>
        <v>4.768563716763338</v>
      </c>
      <c r="G14" s="20">
        <v>65572</v>
      </c>
      <c r="H14" s="20">
        <v>42317</v>
      </c>
      <c r="I14" s="20">
        <v>3260</v>
      </c>
      <c r="J14" s="10">
        <v>7.7</v>
      </c>
      <c r="K14" s="20">
        <v>73014</v>
      </c>
      <c r="L14" s="20">
        <v>51016</v>
      </c>
      <c r="M14" s="20">
        <v>2189</v>
      </c>
      <c r="N14" s="10">
        <v>4.29</v>
      </c>
      <c r="O14" s="20">
        <v>74212</v>
      </c>
      <c r="P14" s="20">
        <v>55630</v>
      </c>
      <c r="Q14" s="28">
        <v>2011</v>
      </c>
      <c r="R14" s="29"/>
      <c r="S14" s="20">
        <v>512</v>
      </c>
      <c r="T14" s="10">
        <v>0.92</v>
      </c>
      <c r="U14" s="20">
        <v>285557</v>
      </c>
      <c r="V14" s="20">
        <v>190045</v>
      </c>
      <c r="W14" s="20">
        <v>7576</v>
      </c>
      <c r="X14" s="10">
        <v>3.99</v>
      </c>
      <c r="Y14" s="20">
        <v>11740</v>
      </c>
      <c r="Z14" s="20">
        <v>9236</v>
      </c>
      <c r="AA14" s="20">
        <v>3064</v>
      </c>
      <c r="AB14" s="10">
        <v>33.17</v>
      </c>
      <c r="AC14" s="20">
        <v>19</v>
      </c>
      <c r="AD14" s="20">
        <v>16</v>
      </c>
      <c r="AE14" s="20">
        <v>6</v>
      </c>
      <c r="AF14" s="10">
        <v>37.5</v>
      </c>
    </row>
    <row r="15" spans="1:32" s="5" customFormat="1" ht="45.75" customHeight="1" thickBot="1">
      <c r="A15" s="37">
        <v>2012</v>
      </c>
      <c r="B15" s="38"/>
      <c r="C15" s="7">
        <f t="shared" si="10"/>
        <v>518349</v>
      </c>
      <c r="D15" s="7">
        <f t="shared" si="10"/>
        <v>350919</v>
      </c>
      <c r="E15" s="7">
        <f>I15+M15+S15+W15+AA15+AE15</f>
        <v>15494</v>
      </c>
      <c r="F15" s="8">
        <f>IF(D15="","",IF(D15=0,0,E15/D15*100))</f>
        <v>4.415263921303777</v>
      </c>
      <c r="G15" s="20">
        <v>72330</v>
      </c>
      <c r="H15" s="20">
        <v>47112</v>
      </c>
      <c r="I15" s="11">
        <v>3492</v>
      </c>
      <c r="J15" s="12">
        <v>7.41</v>
      </c>
      <c r="K15" s="11">
        <v>88777</v>
      </c>
      <c r="L15" s="11">
        <v>60949</v>
      </c>
      <c r="M15" s="11">
        <v>2530</v>
      </c>
      <c r="N15" s="12">
        <v>4.15</v>
      </c>
      <c r="O15" s="11">
        <v>69578</v>
      </c>
      <c r="P15" s="11">
        <v>51728</v>
      </c>
      <c r="Q15" s="37">
        <v>2012</v>
      </c>
      <c r="R15" s="38"/>
      <c r="S15" s="21">
        <v>642</v>
      </c>
      <c r="T15" s="12">
        <v>1.24</v>
      </c>
      <c r="U15" s="11">
        <v>284664</v>
      </c>
      <c r="V15" s="11">
        <v>188621</v>
      </c>
      <c r="W15" s="11">
        <v>7998</v>
      </c>
      <c r="X15" s="12">
        <v>4.24</v>
      </c>
      <c r="Y15" s="11">
        <v>2977</v>
      </c>
      <c r="Z15" s="11">
        <v>2490</v>
      </c>
      <c r="AA15" s="11">
        <v>824</v>
      </c>
      <c r="AB15" s="12">
        <v>33.09</v>
      </c>
      <c r="AC15" s="11">
        <v>23</v>
      </c>
      <c r="AD15" s="11">
        <v>19</v>
      </c>
      <c r="AE15" s="11">
        <v>8</v>
      </c>
      <c r="AF15" s="12">
        <v>42.11</v>
      </c>
    </row>
    <row r="16" spans="1:33" s="5" customFormat="1" ht="45" customHeight="1">
      <c r="A16" s="68" t="s">
        <v>7</v>
      </c>
      <c r="B16" s="68"/>
      <c r="C16" s="68"/>
      <c r="D16" s="68"/>
      <c r="E16" s="68"/>
      <c r="F16" s="68"/>
      <c r="G16" s="68"/>
      <c r="H16" s="68"/>
      <c r="Q16" s="69"/>
      <c r="R16" s="69"/>
      <c r="S16" s="69"/>
      <c r="T16" s="69"/>
      <c r="U16" s="69"/>
      <c r="V16" s="69"/>
      <c r="W16" s="69"/>
      <c r="X16" s="69"/>
      <c r="Y16" s="70"/>
      <c r="Z16" s="70"/>
      <c r="AA16" s="70"/>
      <c r="AB16" s="70"/>
      <c r="AC16" s="70"/>
      <c r="AD16" s="70"/>
      <c r="AE16" s="70"/>
      <c r="AF16" s="70"/>
      <c r="AG16" s="13"/>
    </row>
    <row r="17" s="5" customFormat="1" ht="31.5" customHeight="1"/>
    <row r="18" s="5" customFormat="1" ht="31.5" customHeight="1"/>
    <row r="19" s="5" customFormat="1" ht="31.5" customHeight="1"/>
    <row r="20" s="5" customFormat="1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</sheetData>
  <sheetProtection/>
  <mergeCells count="70">
    <mergeCell ref="Y1:AF1"/>
    <mergeCell ref="AA2:AD2"/>
    <mergeCell ref="A16:H16"/>
    <mergeCell ref="Q16:X16"/>
    <mergeCell ref="Y16:AF16"/>
    <mergeCell ref="G3:H3"/>
    <mergeCell ref="I3:J3"/>
    <mergeCell ref="O3:P3"/>
    <mergeCell ref="Q1:X1"/>
    <mergeCell ref="R2:W2"/>
    <mergeCell ref="A1:H1"/>
    <mergeCell ref="I1:P1"/>
    <mergeCell ref="K2:M2"/>
    <mergeCell ref="B2:G2"/>
    <mergeCell ref="X4:X5"/>
    <mergeCell ref="AF4:AF5"/>
    <mergeCell ref="AA4:AA5"/>
    <mergeCell ref="Z4:Z5"/>
    <mergeCell ref="Y4:Y5"/>
    <mergeCell ref="AE4:AE5"/>
    <mergeCell ref="A8:B8"/>
    <mergeCell ref="A9:B9"/>
    <mergeCell ref="Y3:AB3"/>
    <mergeCell ref="S3:T3"/>
    <mergeCell ref="A3:B5"/>
    <mergeCell ref="C3:F3"/>
    <mergeCell ref="E4:E5"/>
    <mergeCell ref="F4:F5"/>
    <mergeCell ref="K3:N3"/>
    <mergeCell ref="Q8:R8"/>
    <mergeCell ref="A14:B14"/>
    <mergeCell ref="A15:B15"/>
    <mergeCell ref="C4:C5"/>
    <mergeCell ref="D4:D5"/>
    <mergeCell ref="A10:B10"/>
    <mergeCell ref="A11:B11"/>
    <mergeCell ref="A12:B12"/>
    <mergeCell ref="A13:B13"/>
    <mergeCell ref="A6:B6"/>
    <mergeCell ref="A7:B7"/>
    <mergeCell ref="G4:G5"/>
    <mergeCell ref="H4:H5"/>
    <mergeCell ref="I4:I5"/>
    <mergeCell ref="J4:J5"/>
    <mergeCell ref="Q15:R15"/>
    <mergeCell ref="S4:S5"/>
    <mergeCell ref="T4:T5"/>
    <mergeCell ref="Q10:R10"/>
    <mergeCell ref="Q11:R11"/>
    <mergeCell ref="Q12:R12"/>
    <mergeCell ref="Q13:R13"/>
    <mergeCell ref="Q6:R6"/>
    <mergeCell ref="Q7:R7"/>
    <mergeCell ref="Q9:R9"/>
    <mergeCell ref="AD4:AD5"/>
    <mergeCell ref="AC4:AC5"/>
    <mergeCell ref="AB4:AB5"/>
    <mergeCell ref="Q14:R14"/>
    <mergeCell ref="Q3:R5"/>
    <mergeCell ref="U3:X3"/>
    <mergeCell ref="AC3:AF3"/>
    <mergeCell ref="U4:U5"/>
    <mergeCell ref="V4:V5"/>
    <mergeCell ref="W4:W5"/>
    <mergeCell ref="O4:O5"/>
    <mergeCell ref="P4:P5"/>
    <mergeCell ref="K4:K5"/>
    <mergeCell ref="L4:L5"/>
    <mergeCell ref="M4:M5"/>
    <mergeCell ref="N4:N5"/>
  </mergeCells>
  <printOptions horizontalCentered="1"/>
  <pageMargins left="0.7874015748031497" right="0.7874015748031497" top="0.8267716535433072" bottom="0.8267716535433072" header="0.5118110236220472" footer="0.5118110236220472"/>
  <pageSetup firstPageNumber="52" useFirstPageNumber="1" fitToWidth="2" horizontalDpi="600" verticalDpi="600" orientation="portrait" paperSize="9" scale="97" r:id="rId1"/>
  <headerFooter alignWithMargins="0">
    <oddFooter>&amp;C- &amp;13&amp;P&amp;12 -</oddFooter>
  </headerFooter>
  <colBreaks count="3" manualBreakCount="3">
    <brk id="8" max="18" man="1"/>
    <brk id="16" max="18" man="1"/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表8</dc:subject>
  <dc:creator>c053_劉文沛</dc:creator>
  <cp:keywords/>
  <dc:description/>
  <cp:lastModifiedBy>c296_林錦鈺</cp:lastModifiedBy>
  <cp:lastPrinted>2013-07-08T02:47:35Z</cp:lastPrinted>
  <dcterms:created xsi:type="dcterms:W3CDTF">2006-06-21T07:11:51Z</dcterms:created>
  <dcterms:modified xsi:type="dcterms:W3CDTF">2013-07-08T02:47:40Z</dcterms:modified>
  <cp:category/>
  <cp:version/>
  <cp:contentType/>
  <cp:contentStatus/>
</cp:coreProperties>
</file>