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12" sheetId="1" r:id="rId1"/>
  </sheets>
  <definedNames>
    <definedName name="_xlnm.Print_Area" localSheetId="0">'表12'!$A$1:$AB$25</definedName>
  </definedNames>
  <calcPr fullCalcOnLoad="1"/>
</workbook>
</file>

<file path=xl/sharedStrings.xml><?xml version="1.0" encoding="utf-8"?>
<sst xmlns="http://schemas.openxmlformats.org/spreadsheetml/2006/main" count="64" uniqueCount="49">
  <si>
    <t>Item</t>
  </si>
  <si>
    <t>Total</t>
  </si>
  <si>
    <t>Suspension</t>
  </si>
  <si>
    <t>Revocation 
of Office</t>
  </si>
  <si>
    <t>Demerit</t>
  </si>
  <si>
    <t>Reprimand</t>
  </si>
  <si>
    <t>Commen-
dations</t>
  </si>
  <si>
    <t>Medals</t>
  </si>
  <si>
    <t>Rein-
statement</t>
  </si>
  <si>
    <t>Suspension 
During 
Investigation</t>
  </si>
  <si>
    <t>Removal</t>
  </si>
  <si>
    <t>Grand
Total</t>
  </si>
  <si>
    <t>Sub-
Total</t>
  </si>
  <si>
    <t>Merits</t>
  </si>
  <si>
    <t>Demotion</t>
  </si>
  <si>
    <t>Special Performance Ratings</t>
  </si>
  <si>
    <t>Two Major 
Merits 
at One Time</t>
  </si>
  <si>
    <t>Two Major
Demerits
at One Time</t>
  </si>
  <si>
    <t>Penalties</t>
  </si>
  <si>
    <t>Sub-
Total</t>
  </si>
  <si>
    <t>Demerits</t>
  </si>
  <si>
    <t>Warnings</t>
  </si>
  <si>
    <r>
      <t xml:space="preserve"> Unit</t>
    </r>
    <r>
      <rPr>
        <sz val="17"/>
        <rFont val="標楷體"/>
        <family val="4"/>
      </rPr>
      <t>：</t>
    </r>
    <r>
      <rPr>
        <sz val="17"/>
        <rFont val="Times New Roman"/>
        <family val="1"/>
      </rPr>
      <t>Person-Times</t>
    </r>
  </si>
  <si>
    <r>
      <t xml:space="preserve"> Unit</t>
    </r>
    <r>
      <rPr>
        <sz val="17"/>
        <rFont val="細明體"/>
        <family val="3"/>
      </rPr>
      <t>：</t>
    </r>
    <r>
      <rPr>
        <sz val="17"/>
        <rFont val="Times New Roman"/>
        <family val="1"/>
      </rPr>
      <t>Person-Times</t>
    </r>
  </si>
  <si>
    <r>
      <t>Note</t>
    </r>
    <r>
      <rPr>
        <sz val="15"/>
        <rFont val="細明體"/>
        <family val="3"/>
      </rPr>
      <t>：</t>
    </r>
    <r>
      <rPr>
        <sz val="15"/>
        <rFont val="Times New Roman"/>
        <family val="1"/>
      </rPr>
      <t>The data was calculated based on the incentive awards and punishments of the on-the-job civil servants.</t>
    </r>
  </si>
  <si>
    <t>2010-2011</t>
  </si>
  <si>
    <t xml:space="preserve">Table 12  Civil Servants' Incentive Awards &amp; Punishments
 </t>
  </si>
  <si>
    <r>
      <t>Source</t>
    </r>
    <r>
      <rPr>
        <sz val="15"/>
        <rFont val="細明體"/>
        <family val="3"/>
      </rPr>
      <t>：</t>
    </r>
    <r>
      <rPr>
        <sz val="15"/>
        <rFont val="Times New Roman"/>
        <family val="1"/>
      </rPr>
      <t>Ministry of Civil Service,  Central Personnel Administration, Executive Yuan.</t>
    </r>
  </si>
  <si>
    <t>Major
 Merits</t>
  </si>
  <si>
    <t>Major 
Demerits</t>
  </si>
  <si>
    <t>Reduction 
in Salary</t>
  </si>
  <si>
    <t>Table 12  Civil Servants' Incentive Awards &amp; Punishments（Cont.）</t>
  </si>
  <si>
    <t>Rewards</t>
  </si>
  <si>
    <t>Political Appointee</t>
  </si>
  <si>
    <t>Elected Agency Chief</t>
  </si>
  <si>
    <t>Ranking Servant</t>
  </si>
  <si>
    <r>
      <t xml:space="preserve">  </t>
    </r>
    <r>
      <rPr>
        <sz val="18"/>
        <rFont val="Times New Roman"/>
        <family val="1"/>
      </rPr>
      <t>Senior Rank (Detail)</t>
    </r>
  </si>
  <si>
    <r>
      <t xml:space="preserve">  </t>
    </r>
    <r>
      <rPr>
        <sz val="18"/>
        <rFont val="Times New Roman"/>
        <family val="1"/>
      </rPr>
      <t>Junior Rank(Detail)</t>
    </r>
  </si>
  <si>
    <r>
      <t xml:space="preserve">  </t>
    </r>
    <r>
      <rPr>
        <sz val="18"/>
        <rFont val="Times New Roman"/>
        <family val="1"/>
      </rPr>
      <t>Elementary Rank(Detail)</t>
    </r>
  </si>
  <si>
    <r>
      <t xml:space="preserve">  </t>
    </r>
    <r>
      <rPr>
        <sz val="18"/>
        <rFont val="Times New Roman"/>
        <family val="1"/>
      </rPr>
      <t>Auxiliary employee</t>
    </r>
  </si>
  <si>
    <t>Police Officer</t>
  </si>
  <si>
    <t>Categorized 
Position Personnel</t>
  </si>
  <si>
    <t>Rank Personnel</t>
  </si>
  <si>
    <t>Financial Personnel</t>
  </si>
  <si>
    <t>Medical Personnel</t>
  </si>
  <si>
    <t>Medical Personnel</t>
  </si>
  <si>
    <t xml:space="preserve">                                             Disciplinary Sanctions</t>
  </si>
  <si>
    <t xml:space="preserve">Routine Evaluations &amp;                                      </t>
  </si>
  <si>
    <t>Special Performance Rating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</si>
</sst>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\ ###\ ##0_);_(* \(#\ ###\ ##0\);_(* &quot;-&quot;_);_(@_)"/>
    <numFmt numFmtId="177" formatCode="##\ ##0"/>
    <numFmt numFmtId="178" formatCode="##\ ##0;\-##\ ##0;&quot;     -&quot;"/>
    <numFmt numFmtId="179" formatCode="#\ ###\ ##0;\-#\ ###\ ##0;&quot;     -&quot;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b/>
      <sz val="33"/>
      <name val="新細明體"/>
      <family val="1"/>
    </font>
    <font>
      <b/>
      <sz val="14"/>
      <name val="細明體"/>
      <family val="3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4"/>
      <name val="細明體"/>
      <family val="3"/>
    </font>
    <font>
      <sz val="18"/>
      <name val="Times New Roman"/>
      <family val="1"/>
    </font>
    <font>
      <sz val="15"/>
      <name val="Times New Roman"/>
      <family val="1"/>
    </font>
    <font>
      <sz val="15"/>
      <name val="標楷體"/>
      <family val="4"/>
    </font>
    <font>
      <sz val="17"/>
      <name val="標楷體"/>
      <family val="4"/>
    </font>
    <font>
      <sz val="17"/>
      <name val="Times New Roman"/>
      <family val="1"/>
    </font>
    <font>
      <sz val="17"/>
      <name val="細明體"/>
      <family val="3"/>
    </font>
    <font>
      <b/>
      <sz val="17"/>
      <name val="Times New Roman"/>
      <family val="1"/>
    </font>
    <font>
      <b/>
      <sz val="23"/>
      <name val="標楷體"/>
      <family val="4"/>
    </font>
    <font>
      <b/>
      <sz val="23"/>
      <name val="Times New Roman"/>
      <family val="1"/>
    </font>
    <font>
      <sz val="23"/>
      <name val="標楷體"/>
      <family val="4"/>
    </font>
    <font>
      <b/>
      <sz val="18"/>
      <name val="Times New Roman"/>
      <family val="1"/>
    </font>
    <font>
      <sz val="20"/>
      <name val="Times New Roman"/>
      <family val="1"/>
    </font>
    <font>
      <sz val="20"/>
      <name val="新細明體"/>
      <family val="1"/>
    </font>
    <font>
      <b/>
      <sz val="15"/>
      <name val="細明體"/>
      <family val="3"/>
    </font>
    <font>
      <sz val="15"/>
      <name val="細明體"/>
      <family val="3"/>
    </font>
    <font>
      <b/>
      <sz val="12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/>
      <top>
        <color indexed="63"/>
      </top>
      <bottom style="thick"/>
    </border>
    <border>
      <left/>
      <right>
        <color indexed="63"/>
      </right>
      <top/>
      <bottom style="thick"/>
    </border>
    <border>
      <left>
        <color indexed="63"/>
      </left>
      <right/>
      <top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9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18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17" borderId="8" applyNumberFormat="0" applyAlignment="0" applyProtection="0"/>
    <xf numFmtId="0" fontId="16" fillId="23" borderId="9" applyNumberForma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3" fillId="0" borderId="0" xfId="34" applyFont="1" applyAlignment="1">
      <alignment vertical="center"/>
      <protection/>
    </xf>
    <xf numFmtId="176" fontId="3" fillId="0" borderId="0" xfId="34" applyNumberFormat="1" applyFont="1" applyAlignment="1">
      <alignment vertical="center"/>
      <protection/>
    </xf>
    <xf numFmtId="176" fontId="3" fillId="0" borderId="0" xfId="34" applyNumberFormat="1" applyFont="1" applyAlignment="1">
      <alignment horizontal="right" vertical="center"/>
      <protection/>
    </xf>
    <xf numFmtId="176" fontId="21" fillId="0" borderId="0" xfId="34" applyNumberFormat="1" applyFont="1" applyAlignment="1">
      <alignment vertical="center"/>
      <protection/>
    </xf>
    <xf numFmtId="0" fontId="21" fillId="0" borderId="0" xfId="34" applyFont="1" applyAlignment="1">
      <alignment vertical="center"/>
      <protection/>
    </xf>
    <xf numFmtId="0" fontId="21" fillId="0" borderId="0" xfId="34" applyNumberFormat="1" applyFont="1" applyBorder="1" applyAlignment="1">
      <alignment horizontal="right" vertical="center"/>
      <protection/>
    </xf>
    <xf numFmtId="176" fontId="0" fillId="0" borderId="0" xfId="34" applyNumberFormat="1" applyFont="1" applyBorder="1" applyAlignment="1">
      <alignment horizontal="center" vertical="center"/>
      <protection/>
    </xf>
    <xf numFmtId="0" fontId="23" fillId="0" borderId="0" xfId="34" applyFont="1" applyAlignment="1">
      <alignment vertical="center"/>
      <protection/>
    </xf>
    <xf numFmtId="176" fontId="23" fillId="0" borderId="0" xfId="34" applyNumberFormat="1" applyFont="1" applyAlignment="1">
      <alignment vertical="center"/>
      <protection/>
    </xf>
    <xf numFmtId="176" fontId="23" fillId="24" borderId="0" xfId="37" applyNumberFormat="1" applyFont="1" applyFill="1" applyBorder="1" applyAlignment="1">
      <alignment horizontal="right" vertical="center"/>
    </xf>
    <xf numFmtId="0" fontId="23" fillId="0" borderId="0" xfId="34" applyFont="1" applyAlignment="1">
      <alignment horizontal="center" vertical="center"/>
      <protection/>
    </xf>
    <xf numFmtId="0" fontId="3" fillId="0" borderId="10" xfId="34" applyFont="1" applyBorder="1" applyAlignment="1">
      <alignment vertical="center"/>
      <protection/>
    </xf>
    <xf numFmtId="176" fontId="3" fillId="0" borderId="10" xfId="34" applyNumberFormat="1" applyFont="1" applyBorder="1" applyAlignment="1">
      <alignment vertical="center"/>
      <protection/>
    </xf>
    <xf numFmtId="176" fontId="3" fillId="0" borderId="10" xfId="34" applyNumberFormat="1" applyFont="1" applyBorder="1" applyAlignment="1">
      <alignment horizontal="right" vertical="center"/>
      <protection/>
    </xf>
    <xf numFmtId="0" fontId="3" fillId="0" borderId="11" xfId="34" applyFont="1" applyBorder="1" applyAlignment="1">
      <alignment vertical="center"/>
      <protection/>
    </xf>
    <xf numFmtId="176" fontId="3" fillId="0" borderId="11" xfId="34" applyNumberFormat="1" applyFont="1" applyBorder="1" applyAlignment="1">
      <alignment vertical="center"/>
      <protection/>
    </xf>
    <xf numFmtId="0" fontId="3" fillId="0" borderId="0" xfId="34" applyFont="1" applyBorder="1" applyAlignment="1">
      <alignment vertical="center"/>
      <protection/>
    </xf>
    <xf numFmtId="176" fontId="3" fillId="0" borderId="0" xfId="34" applyNumberFormat="1" applyFont="1" applyBorder="1" applyAlignment="1">
      <alignment vertical="center"/>
      <protection/>
    </xf>
    <xf numFmtId="176" fontId="3" fillId="0" borderId="0" xfId="34" applyNumberFormat="1" applyFont="1" applyBorder="1" applyAlignment="1">
      <alignment horizontal="right" vertical="center"/>
      <protection/>
    </xf>
    <xf numFmtId="176" fontId="23" fillId="0" borderId="0" xfId="34" applyNumberFormat="1" applyFont="1" applyAlignment="1">
      <alignment vertical="top"/>
      <protection/>
    </xf>
    <xf numFmtId="176" fontId="23" fillId="24" borderId="0" xfId="37" applyNumberFormat="1" applyFont="1" applyFill="1" applyBorder="1" applyAlignment="1">
      <alignment horizontal="right" vertical="top"/>
    </xf>
    <xf numFmtId="0" fontId="23" fillId="0" borderId="0" xfId="34" applyFont="1" applyAlignment="1">
      <alignment horizontal="center" vertical="top"/>
      <protection/>
    </xf>
    <xf numFmtId="0" fontId="23" fillId="0" borderId="0" xfId="34" applyFont="1" applyAlignment="1">
      <alignment vertical="top"/>
      <protection/>
    </xf>
    <xf numFmtId="176" fontId="23" fillId="0" borderId="0" xfId="34" applyNumberFormat="1" applyFont="1" applyBorder="1" applyAlignment="1">
      <alignment vertical="top"/>
      <protection/>
    </xf>
    <xf numFmtId="0" fontId="23" fillId="0" borderId="0" xfId="34" applyFont="1" applyBorder="1" applyAlignment="1">
      <alignment horizontal="center" vertical="top"/>
      <protection/>
    </xf>
    <xf numFmtId="0" fontId="23" fillId="0" borderId="0" xfId="34" applyFont="1" applyBorder="1" applyAlignment="1">
      <alignment vertical="top"/>
      <protection/>
    </xf>
    <xf numFmtId="176" fontId="28" fillId="0" borderId="10" xfId="34" applyNumberFormat="1" applyFont="1" applyBorder="1" applyAlignment="1">
      <alignment vertical="center"/>
      <protection/>
    </xf>
    <xf numFmtId="0" fontId="33" fillId="0" borderId="0" xfId="34" applyFont="1" applyAlignment="1">
      <alignment horizontal="center" vertical="top"/>
      <protection/>
    </xf>
    <xf numFmtId="0" fontId="31" fillId="0" borderId="0" xfId="34" applyFont="1" applyAlignment="1">
      <alignment vertical="top"/>
      <protection/>
    </xf>
    <xf numFmtId="0" fontId="26" fillId="0" borderId="0" xfId="34" applyFont="1" applyAlignment="1">
      <alignment vertical="center"/>
      <protection/>
    </xf>
    <xf numFmtId="0" fontId="37" fillId="0" borderId="0" xfId="34" applyFont="1" applyAlignment="1">
      <alignment vertical="center"/>
      <protection/>
    </xf>
    <xf numFmtId="0" fontId="26" fillId="0" borderId="0" xfId="36" applyFont="1" applyBorder="1" applyAlignment="1">
      <alignment vertical="center"/>
      <protection/>
    </xf>
    <xf numFmtId="176" fontId="37" fillId="0" borderId="0" xfId="34" applyNumberFormat="1" applyFont="1" applyAlignment="1">
      <alignment vertical="center"/>
      <protection/>
    </xf>
    <xf numFmtId="176" fontId="37" fillId="0" borderId="0" xfId="34" applyNumberFormat="1" applyFont="1" applyAlignment="1">
      <alignment horizontal="right" vertical="center"/>
      <protection/>
    </xf>
    <xf numFmtId="176" fontId="25" fillId="0" borderId="0" xfId="34" applyNumberFormat="1" applyFont="1" applyAlignment="1">
      <alignment vertical="center"/>
      <protection/>
    </xf>
    <xf numFmtId="179" fontId="30" fillId="0" borderId="0" xfId="37" applyNumberFormat="1" applyFont="1" applyFill="1" applyBorder="1" applyAlignment="1">
      <alignment horizontal="right" vertical="center"/>
    </xf>
    <xf numFmtId="179" fontId="28" fillId="0" borderId="0" xfId="37" applyNumberFormat="1" applyFont="1" applyFill="1" applyBorder="1" applyAlignment="1">
      <alignment horizontal="right" vertical="top"/>
    </xf>
    <xf numFmtId="178" fontId="30" fillId="0" borderId="0" xfId="37" applyNumberFormat="1" applyFont="1" applyFill="1" applyBorder="1" applyAlignment="1">
      <alignment horizontal="right" vertical="center"/>
    </xf>
    <xf numFmtId="178" fontId="30" fillId="0" borderId="0" xfId="37" applyNumberFormat="1" applyFont="1" applyFill="1" applyBorder="1" applyAlignment="1">
      <alignment horizontal="right" vertical="top"/>
    </xf>
    <xf numFmtId="178" fontId="28" fillId="0" borderId="0" xfId="37" applyNumberFormat="1" applyFont="1" applyFill="1" applyBorder="1" applyAlignment="1">
      <alignment horizontal="right" vertical="top"/>
    </xf>
    <xf numFmtId="179" fontId="30" fillId="0" borderId="0" xfId="37" applyNumberFormat="1" applyFont="1" applyFill="1" applyBorder="1" applyAlignment="1">
      <alignment horizontal="right" vertical="top"/>
    </xf>
    <xf numFmtId="0" fontId="28" fillId="0" borderId="10" xfId="34" applyNumberFormat="1" applyFont="1" applyBorder="1" applyAlignment="1">
      <alignment vertical="center"/>
      <protection/>
    </xf>
    <xf numFmtId="176" fontId="28" fillId="0" borderId="12" xfId="34" applyNumberFormat="1" applyFont="1" applyBorder="1" applyAlignment="1">
      <alignment vertical="center"/>
      <protection/>
    </xf>
    <xf numFmtId="0" fontId="28" fillId="0" borderId="13" xfId="34" applyNumberFormat="1" applyFont="1" applyBorder="1" applyAlignment="1">
      <alignment horizontal="right" vertical="center"/>
      <protection/>
    </xf>
    <xf numFmtId="0" fontId="28" fillId="0" borderId="14" xfId="34" applyNumberFormat="1" applyFont="1" applyBorder="1" applyAlignment="1">
      <alignment horizontal="right" vertical="center"/>
      <protection/>
    </xf>
    <xf numFmtId="0" fontId="28" fillId="0" borderId="10" xfId="34" applyNumberFormat="1" applyFont="1" applyBorder="1" applyAlignment="1">
      <alignment horizontal="right" vertical="center"/>
      <protection/>
    </xf>
    <xf numFmtId="0" fontId="35" fillId="0" borderId="0" xfId="33" applyFont="1" applyBorder="1" applyAlignment="1">
      <alignment horizontal="center" vertical="center" wrapText="1"/>
      <protection/>
    </xf>
    <xf numFmtId="0" fontId="36" fillId="0" borderId="15" xfId="0" applyFont="1" applyBorder="1" applyAlignment="1">
      <alignment horizontal="center" vertical="center" wrapText="1"/>
    </xf>
    <xf numFmtId="176" fontId="34" fillId="0" borderId="0" xfId="34" applyNumberFormat="1" applyFont="1" applyBorder="1" applyAlignment="1">
      <alignment horizontal="center" vertical="center" wrapText="1"/>
      <protection/>
    </xf>
    <xf numFmtId="176" fontId="24" fillId="0" borderId="0" xfId="34" applyNumberFormat="1" applyFont="1" applyBorder="1" applyAlignment="1">
      <alignment horizontal="center" vertical="center" wrapText="1" shrinkToFit="1"/>
      <protection/>
    </xf>
    <xf numFmtId="176" fontId="24" fillId="0" borderId="0" xfId="34" applyNumberFormat="1" applyFont="1" applyBorder="1" applyAlignment="1">
      <alignment horizontal="center" vertical="center" wrapText="1"/>
      <protection/>
    </xf>
    <xf numFmtId="176" fontId="28" fillId="0" borderId="0" xfId="34" applyNumberFormat="1" applyFont="1" applyBorder="1" applyAlignment="1">
      <alignment horizontal="center" vertical="center" wrapText="1"/>
      <protection/>
    </xf>
    <xf numFmtId="176" fontId="34" fillId="0" borderId="0" xfId="34" applyNumberFormat="1" applyFont="1" applyBorder="1" applyAlignment="1">
      <alignment horizontal="center" vertical="center" wrapText="1" shrinkToFit="1"/>
      <protection/>
    </xf>
    <xf numFmtId="0" fontId="34" fillId="0" borderId="0" xfId="34" applyFont="1" applyBorder="1" applyAlignment="1">
      <alignment horizontal="center" vertical="center" wrapText="1"/>
      <protection/>
    </xf>
    <xf numFmtId="178" fontId="28" fillId="0" borderId="0" xfId="37" applyNumberFormat="1" applyFont="1" applyFill="1" applyBorder="1" applyAlignment="1">
      <alignment horizontal="right" vertical="center"/>
    </xf>
    <xf numFmtId="179" fontId="28" fillId="0" borderId="0" xfId="37" applyNumberFormat="1" applyFont="1" applyFill="1" applyBorder="1" applyAlignment="1">
      <alignment horizontal="right" vertical="center"/>
    </xf>
    <xf numFmtId="0" fontId="35" fillId="0" borderId="16" xfId="33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4" fillId="0" borderId="18" xfId="34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34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6" fontId="24" fillId="0" borderId="24" xfId="34" applyNumberFormat="1" applyFont="1" applyBorder="1" applyAlignment="1">
      <alignment horizontal="center" vertical="center" wrapText="1"/>
      <protection/>
    </xf>
    <xf numFmtId="176" fontId="34" fillId="0" borderId="25" xfId="34" applyNumberFormat="1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8" fillId="0" borderId="10" xfId="34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 wrapText="1"/>
    </xf>
    <xf numFmtId="176" fontId="34" fillId="0" borderId="28" xfId="34" applyNumberFormat="1" applyFont="1" applyBorder="1" applyAlignment="1">
      <alignment horizontal="center" vertical="center" wrapText="1"/>
      <protection/>
    </xf>
    <xf numFmtId="176" fontId="34" fillId="0" borderId="24" xfId="34" applyNumberFormat="1" applyFont="1" applyBorder="1" applyAlignment="1">
      <alignment horizontal="center" vertical="center" wrapText="1"/>
      <protection/>
    </xf>
    <xf numFmtId="176" fontId="34" fillId="0" borderId="29" xfId="34" applyNumberFormat="1" applyFont="1" applyBorder="1" applyAlignment="1">
      <alignment horizontal="center" vertical="center" wrapText="1"/>
      <protection/>
    </xf>
    <xf numFmtId="176" fontId="32" fillId="0" borderId="0" xfId="34" applyNumberFormat="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4" fillId="0" borderId="0" xfId="35" applyFont="1" applyBorder="1" applyAlignment="1">
      <alignment horizontal="left" vertical="top" wrapText="1"/>
      <protection/>
    </xf>
    <xf numFmtId="0" fontId="24" fillId="0" borderId="15" xfId="35" applyFont="1" applyBorder="1" applyAlignment="1">
      <alignment horizontal="left" vertical="top" wrapText="1"/>
      <protection/>
    </xf>
    <xf numFmtId="0" fontId="22" fillId="0" borderId="0" xfId="34" applyFont="1" applyBorder="1" applyAlignment="1">
      <alignment horizontal="left" vertical="top" wrapText="1"/>
      <protection/>
    </xf>
    <xf numFmtId="0" fontId="22" fillId="0" borderId="15" xfId="34" applyFont="1" applyBorder="1" applyAlignment="1">
      <alignment horizontal="left" vertical="top" wrapText="1"/>
      <protection/>
    </xf>
    <xf numFmtId="0" fontId="24" fillId="0" borderId="0" xfId="34" applyFont="1" applyBorder="1" applyAlignment="1">
      <alignment horizontal="left" vertical="top" wrapText="1"/>
      <protection/>
    </xf>
    <xf numFmtId="0" fontId="24" fillId="0" borderId="15" xfId="34" applyFont="1" applyBorder="1" applyAlignment="1">
      <alignment horizontal="left" vertical="top" wrapText="1"/>
      <protection/>
    </xf>
    <xf numFmtId="176" fontId="24" fillId="0" borderId="30" xfId="34" applyNumberFormat="1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176" fontId="24" fillId="0" borderId="32" xfId="34" applyNumberFormat="1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4" fillId="0" borderId="0" xfId="34" applyFont="1" applyBorder="1" applyAlignment="1">
      <alignment horizontal="center" vertical="center"/>
      <protection/>
    </xf>
    <xf numFmtId="0" fontId="0" fillId="0" borderId="15" xfId="0" applyBorder="1" applyAlignment="1">
      <alignment vertical="center"/>
    </xf>
    <xf numFmtId="176" fontId="32" fillId="0" borderId="0" xfId="34" applyNumberFormat="1" applyFont="1" applyAlignment="1">
      <alignment horizontal="center" vertical="top" wrapText="1"/>
      <protection/>
    </xf>
    <xf numFmtId="176" fontId="28" fillId="0" borderId="24" xfId="34" applyNumberFormat="1" applyFont="1" applyBorder="1" applyAlignment="1">
      <alignment horizontal="center" vertical="center" wrapText="1"/>
      <protection/>
    </xf>
    <xf numFmtId="176" fontId="24" fillId="0" borderId="33" xfId="34" applyNumberFormat="1" applyFont="1" applyBorder="1" applyAlignment="1">
      <alignment horizontal="center" vertical="center" wrapText="1"/>
      <protection/>
    </xf>
    <xf numFmtId="176" fontId="28" fillId="0" borderId="32" xfId="34" applyNumberFormat="1" applyFont="1" applyBorder="1" applyAlignment="1">
      <alignment horizontal="center" vertical="center" wrapText="1"/>
      <protection/>
    </xf>
    <xf numFmtId="176" fontId="34" fillId="0" borderId="35" xfId="34" applyNumberFormat="1" applyFont="1" applyBorder="1" applyAlignment="1">
      <alignment horizontal="center" vertical="center" wrapText="1"/>
      <protection/>
    </xf>
    <xf numFmtId="176" fontId="32" fillId="0" borderId="0" xfId="34" applyNumberFormat="1" applyFont="1" applyAlignment="1">
      <alignment horizontal="center" vertical="top"/>
      <protection/>
    </xf>
    <xf numFmtId="0" fontId="39" fillId="0" borderId="0" xfId="0" applyFont="1" applyAlignment="1">
      <alignment vertical="center"/>
    </xf>
    <xf numFmtId="176" fontId="34" fillId="0" borderId="36" xfId="34" applyNumberFormat="1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76" fontId="34" fillId="0" borderId="29" xfId="34" applyNumberFormat="1" applyFont="1" applyBorder="1" applyAlignment="1">
      <alignment horizontal="left" vertical="center" wrapText="1"/>
      <protection/>
    </xf>
    <xf numFmtId="0" fontId="0" fillId="0" borderId="29" xfId="0" applyBorder="1" applyAlignment="1">
      <alignment horizontal="left" vertical="center"/>
    </xf>
    <xf numFmtId="176" fontId="34" fillId="0" borderId="38" xfId="34" applyNumberFormat="1" applyFont="1" applyBorder="1" applyAlignment="1">
      <alignment horizontal="right" vertical="center" wrapText="1"/>
      <protection/>
    </xf>
    <xf numFmtId="0" fontId="0" fillId="0" borderId="29" xfId="0" applyBorder="1" applyAlignment="1">
      <alignment horizontal="right" vertical="center"/>
    </xf>
    <xf numFmtId="0" fontId="0" fillId="0" borderId="35" xfId="0" applyBorder="1" applyAlignment="1">
      <alignment horizontal="left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" xfId="33"/>
    <cellStyle name="一般_B表3-7_B4" xfId="34"/>
    <cellStyle name="一般_表17" xfId="35"/>
    <cellStyle name="一般_業務組-空白_B25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"/>
  <sheetViews>
    <sheetView tabSelected="1" view="pageBreakPreview" zoomScale="70" zoomScaleNormal="50" zoomScaleSheetLayoutView="70" zoomScalePageLayoutView="0" workbookViewId="0" topLeftCell="A1">
      <selection activeCell="K10" sqref="K10"/>
    </sheetView>
  </sheetViews>
  <sheetFormatPr defaultColWidth="9.00390625" defaultRowHeight="16.5"/>
  <cols>
    <col min="1" max="1" width="15.625" style="1" customWidth="1"/>
    <col min="2" max="2" width="20.625" style="1" customWidth="1"/>
    <col min="3" max="5" width="15.625" style="2" customWidth="1"/>
    <col min="6" max="6" width="15.625" style="3" customWidth="1"/>
    <col min="7" max="8" width="15.625" style="2" customWidth="1"/>
    <col min="9" max="13" width="16.625" style="2" customWidth="1"/>
    <col min="14" max="15" width="18.625" style="2" customWidth="1"/>
    <col min="16" max="16" width="15.625" style="2" customWidth="1"/>
    <col min="17" max="17" width="20.625" style="2" customWidth="1"/>
    <col min="18" max="19" width="16.625" style="2" customWidth="1"/>
    <col min="20" max="21" width="17.625" style="2" customWidth="1"/>
    <col min="22" max="22" width="16.625" style="2" customWidth="1"/>
    <col min="23" max="28" width="20.625" style="2" customWidth="1"/>
    <col min="29" max="30" width="8.625" style="2" customWidth="1"/>
    <col min="31" max="16384" width="9.00390625" style="1" customWidth="1"/>
  </cols>
  <sheetData>
    <row r="1" spans="1:30" s="29" customFormat="1" ht="49.5" customHeight="1">
      <c r="A1" s="80" t="s">
        <v>26</v>
      </c>
      <c r="B1" s="80"/>
      <c r="C1" s="80"/>
      <c r="D1" s="80"/>
      <c r="E1" s="80"/>
      <c r="F1" s="80"/>
      <c r="G1" s="80"/>
      <c r="H1" s="81"/>
      <c r="I1" s="95"/>
      <c r="J1" s="95"/>
      <c r="K1" s="95"/>
      <c r="L1" s="95"/>
      <c r="M1" s="95"/>
      <c r="N1" s="95"/>
      <c r="O1" s="95"/>
      <c r="P1" s="100" t="s">
        <v>31</v>
      </c>
      <c r="Q1" s="101"/>
      <c r="R1" s="101"/>
      <c r="S1" s="101"/>
      <c r="T1" s="101"/>
      <c r="U1" s="101"/>
      <c r="V1" s="101"/>
      <c r="W1" s="95"/>
      <c r="X1" s="95"/>
      <c r="Y1" s="95"/>
      <c r="Z1" s="95"/>
      <c r="AA1" s="95"/>
      <c r="AB1" s="95"/>
      <c r="AC1" s="28"/>
      <c r="AD1" s="28"/>
    </row>
    <row r="2" spans="1:30" s="5" customFormat="1" ht="31.5" customHeight="1" thickBot="1">
      <c r="A2" s="73" t="s">
        <v>25</v>
      </c>
      <c r="B2" s="74"/>
      <c r="C2" s="74"/>
      <c r="D2" s="74"/>
      <c r="E2" s="74"/>
      <c r="F2" s="74"/>
      <c r="G2" s="74"/>
      <c r="H2" s="74"/>
      <c r="I2" s="42"/>
      <c r="J2" s="42"/>
      <c r="K2" s="42"/>
      <c r="L2" s="46"/>
      <c r="M2" s="42"/>
      <c r="N2" s="43"/>
      <c r="O2" s="44" t="s">
        <v>22</v>
      </c>
      <c r="P2" s="73" t="s">
        <v>25</v>
      </c>
      <c r="Q2" s="73"/>
      <c r="R2" s="75"/>
      <c r="S2" s="75"/>
      <c r="T2" s="75"/>
      <c r="U2" s="75"/>
      <c r="V2" s="75"/>
      <c r="W2" s="27"/>
      <c r="X2" s="27"/>
      <c r="Y2" s="73"/>
      <c r="Z2" s="73"/>
      <c r="AA2" s="27"/>
      <c r="AB2" s="45" t="s">
        <v>23</v>
      </c>
      <c r="AC2" s="6"/>
      <c r="AD2" s="4"/>
    </row>
    <row r="3" spans="1:30" s="8" customFormat="1" ht="37.5" customHeight="1" thickBot="1" thickTop="1">
      <c r="A3" s="57" t="s">
        <v>0</v>
      </c>
      <c r="B3" s="58"/>
      <c r="C3" s="77" t="s">
        <v>11</v>
      </c>
      <c r="D3" s="107" t="s">
        <v>47</v>
      </c>
      <c r="E3" s="108"/>
      <c r="F3" s="108"/>
      <c r="G3" s="108"/>
      <c r="H3" s="108"/>
      <c r="I3" s="105" t="s">
        <v>48</v>
      </c>
      <c r="J3" s="106"/>
      <c r="K3" s="106"/>
      <c r="L3" s="106"/>
      <c r="M3" s="106"/>
      <c r="N3" s="106"/>
      <c r="O3" s="109"/>
      <c r="P3" s="57" t="s">
        <v>0</v>
      </c>
      <c r="Q3" s="58"/>
      <c r="R3" s="102" t="s">
        <v>46</v>
      </c>
      <c r="S3" s="79"/>
      <c r="T3" s="103"/>
      <c r="U3" s="103"/>
      <c r="V3" s="103"/>
      <c r="W3" s="79"/>
      <c r="X3" s="99"/>
      <c r="Y3" s="66" t="s">
        <v>7</v>
      </c>
      <c r="Z3" s="66" t="s">
        <v>8</v>
      </c>
      <c r="AA3" s="66" t="s">
        <v>9</v>
      </c>
      <c r="AB3" s="63" t="s">
        <v>10</v>
      </c>
      <c r="AC3" s="7"/>
      <c r="AD3" s="7"/>
    </row>
    <row r="4" spans="1:30" s="8" customFormat="1" ht="37.5" customHeight="1" thickBot="1">
      <c r="A4" s="76"/>
      <c r="B4" s="60"/>
      <c r="C4" s="71"/>
      <c r="D4" s="78" t="s">
        <v>1</v>
      </c>
      <c r="E4" s="90" t="s">
        <v>32</v>
      </c>
      <c r="F4" s="91"/>
      <c r="G4" s="91"/>
      <c r="H4" s="92"/>
      <c r="I4" s="97" t="s">
        <v>18</v>
      </c>
      <c r="J4" s="97"/>
      <c r="K4" s="91"/>
      <c r="L4" s="92"/>
      <c r="M4" s="98" t="s">
        <v>15</v>
      </c>
      <c r="N4" s="91"/>
      <c r="O4" s="92"/>
      <c r="P4" s="59"/>
      <c r="Q4" s="60"/>
      <c r="R4" s="70" t="s">
        <v>1</v>
      </c>
      <c r="S4" s="69" t="s">
        <v>3</v>
      </c>
      <c r="T4" s="69" t="s">
        <v>2</v>
      </c>
      <c r="U4" s="69" t="s">
        <v>14</v>
      </c>
      <c r="V4" s="69" t="s">
        <v>30</v>
      </c>
      <c r="W4" s="88" t="s">
        <v>4</v>
      </c>
      <c r="X4" s="69" t="s">
        <v>5</v>
      </c>
      <c r="Y4" s="67"/>
      <c r="Z4" s="67"/>
      <c r="AA4" s="67"/>
      <c r="AB4" s="64"/>
      <c r="AC4" s="9"/>
      <c r="AD4" s="9"/>
    </row>
    <row r="5" spans="1:30" s="8" customFormat="1" ht="49.5" customHeight="1">
      <c r="A5" s="76"/>
      <c r="B5" s="60"/>
      <c r="C5" s="71"/>
      <c r="D5" s="67"/>
      <c r="E5" s="69" t="s">
        <v>12</v>
      </c>
      <c r="F5" s="69" t="s">
        <v>28</v>
      </c>
      <c r="G5" s="69" t="s">
        <v>13</v>
      </c>
      <c r="H5" s="69" t="s">
        <v>6</v>
      </c>
      <c r="I5" s="88" t="s">
        <v>19</v>
      </c>
      <c r="J5" s="69" t="s">
        <v>29</v>
      </c>
      <c r="K5" s="69" t="s">
        <v>20</v>
      </c>
      <c r="L5" s="69" t="s">
        <v>21</v>
      </c>
      <c r="M5" s="69" t="s">
        <v>19</v>
      </c>
      <c r="N5" s="96" t="s">
        <v>16</v>
      </c>
      <c r="O5" s="96" t="s">
        <v>17</v>
      </c>
      <c r="P5" s="59"/>
      <c r="Q5" s="60"/>
      <c r="R5" s="71"/>
      <c r="S5" s="67"/>
      <c r="T5" s="67"/>
      <c r="U5" s="67"/>
      <c r="V5" s="67"/>
      <c r="W5" s="104"/>
      <c r="X5" s="67"/>
      <c r="Y5" s="67"/>
      <c r="Z5" s="67"/>
      <c r="AA5" s="67"/>
      <c r="AB5" s="64"/>
      <c r="AC5" s="9"/>
      <c r="AD5" s="9"/>
    </row>
    <row r="6" spans="1:30" s="8" customFormat="1" ht="69.75" customHeight="1" thickBot="1">
      <c r="A6" s="61"/>
      <c r="B6" s="62"/>
      <c r="C6" s="72"/>
      <c r="D6" s="68"/>
      <c r="E6" s="68"/>
      <c r="F6" s="68"/>
      <c r="G6" s="68"/>
      <c r="H6" s="68"/>
      <c r="I6" s="89"/>
      <c r="J6" s="68"/>
      <c r="K6" s="68"/>
      <c r="L6" s="68"/>
      <c r="M6" s="68"/>
      <c r="N6" s="68"/>
      <c r="O6" s="68"/>
      <c r="P6" s="61"/>
      <c r="Q6" s="62"/>
      <c r="R6" s="72"/>
      <c r="S6" s="68"/>
      <c r="T6" s="68"/>
      <c r="U6" s="68"/>
      <c r="V6" s="68"/>
      <c r="W6" s="89"/>
      <c r="X6" s="68"/>
      <c r="Y6" s="68"/>
      <c r="Z6" s="68"/>
      <c r="AA6" s="68"/>
      <c r="AB6" s="65"/>
      <c r="AC6" s="9"/>
      <c r="AD6" s="9"/>
    </row>
    <row r="7" spans="1:30" s="8" customFormat="1" ht="6" customHeight="1" thickTop="1">
      <c r="A7" s="47"/>
      <c r="B7" s="48"/>
      <c r="C7" s="49"/>
      <c r="D7" s="49"/>
      <c r="E7" s="50"/>
      <c r="F7" s="51"/>
      <c r="G7" s="51"/>
      <c r="H7" s="50"/>
      <c r="I7" s="50"/>
      <c r="J7" s="51"/>
      <c r="K7" s="51"/>
      <c r="L7" s="50"/>
      <c r="M7" s="50"/>
      <c r="N7" s="52"/>
      <c r="O7" s="52"/>
      <c r="P7" s="47"/>
      <c r="Q7" s="48"/>
      <c r="R7" s="53"/>
      <c r="S7" s="50"/>
      <c r="T7" s="51"/>
      <c r="U7" s="51"/>
      <c r="V7" s="50"/>
      <c r="W7" s="50"/>
      <c r="X7" s="51"/>
      <c r="Y7" s="54"/>
      <c r="Z7" s="54"/>
      <c r="AA7" s="54"/>
      <c r="AB7" s="54"/>
      <c r="AC7" s="9"/>
      <c r="AD7" s="9"/>
    </row>
    <row r="8" spans="1:30" s="8" customFormat="1" ht="45.75" customHeight="1">
      <c r="A8" s="93">
        <v>2010</v>
      </c>
      <c r="B8" s="94"/>
      <c r="C8" s="36">
        <v>2895616</v>
      </c>
      <c r="D8" s="36">
        <v>2884140</v>
      </c>
      <c r="E8" s="56">
        <v>2830192</v>
      </c>
      <c r="F8" s="56">
        <v>2880</v>
      </c>
      <c r="G8" s="56">
        <v>151614</v>
      </c>
      <c r="H8" s="56">
        <v>2675698</v>
      </c>
      <c r="I8" s="56">
        <v>53507</v>
      </c>
      <c r="J8" s="56">
        <v>189</v>
      </c>
      <c r="K8" s="56">
        <v>3504</v>
      </c>
      <c r="L8" s="56">
        <v>49814</v>
      </c>
      <c r="M8" s="56">
        <v>441</v>
      </c>
      <c r="N8" s="56">
        <v>426</v>
      </c>
      <c r="O8" s="56">
        <v>15</v>
      </c>
      <c r="P8" s="93">
        <v>2010</v>
      </c>
      <c r="Q8" s="94"/>
      <c r="R8" s="38">
        <v>208</v>
      </c>
      <c r="S8" s="55">
        <v>9</v>
      </c>
      <c r="T8" s="55">
        <v>27</v>
      </c>
      <c r="U8" s="55">
        <v>49</v>
      </c>
      <c r="V8" s="55">
        <v>0</v>
      </c>
      <c r="W8" s="55">
        <v>111</v>
      </c>
      <c r="X8" s="55">
        <v>12</v>
      </c>
      <c r="Y8" s="38">
        <v>11096</v>
      </c>
      <c r="Z8" s="38">
        <v>16</v>
      </c>
      <c r="AA8" s="38">
        <v>127</v>
      </c>
      <c r="AB8" s="38">
        <v>29</v>
      </c>
      <c r="AC8" s="9"/>
      <c r="AD8" s="9"/>
    </row>
    <row r="9" spans="1:34" s="8" customFormat="1" ht="45.75" customHeight="1">
      <c r="A9" s="93">
        <v>2011</v>
      </c>
      <c r="B9" s="94"/>
      <c r="C9" s="36">
        <f>SUM(D9,R9,Y9,Z9,AA9,AB9)</f>
        <v>2910867</v>
      </c>
      <c r="D9" s="36">
        <f>SUM(E9,I9,M9)</f>
        <v>2898347</v>
      </c>
      <c r="E9" s="56">
        <f>SUM(F9:H9)</f>
        <v>2852710</v>
      </c>
      <c r="F9" s="56">
        <f>SUM(F10,F11,F12,F17,F18,F19,F20,F21)</f>
        <v>2686</v>
      </c>
      <c r="G9" s="56">
        <f>SUM(G10,G11,G12,G17,G18,G19,G20,G21)</f>
        <v>150611</v>
      </c>
      <c r="H9" s="56">
        <f>SUM(H10,H11,H12,H17,H18,H19,H20,H21)</f>
        <v>2699413</v>
      </c>
      <c r="I9" s="56">
        <f>SUM(J9:L9)</f>
        <v>45280</v>
      </c>
      <c r="J9" s="56">
        <f>SUM(J10,J11,J12,J17,J18,J19,J20,J21)</f>
        <v>163</v>
      </c>
      <c r="K9" s="56">
        <f>SUM(K10,K11,K12,K17,K18,K19,K20,K21)</f>
        <v>3373</v>
      </c>
      <c r="L9" s="56">
        <f>SUM(L10,L11,L12,L17,L18,L19,L20,L21)</f>
        <v>41744</v>
      </c>
      <c r="M9" s="56">
        <f>SUM(N9:O9)</f>
        <v>357</v>
      </c>
      <c r="N9" s="55">
        <f>SUM(N10,N11,N12,N17,N18,N19,N20,N21)</f>
        <v>349</v>
      </c>
      <c r="O9" s="55">
        <f>SUM(O10,O11,O12,O17,O18,O19,O20,O21)</f>
        <v>8</v>
      </c>
      <c r="P9" s="93">
        <v>2011</v>
      </c>
      <c r="Q9" s="94"/>
      <c r="R9" s="38">
        <f>SUM(S9:X9)</f>
        <v>236</v>
      </c>
      <c r="S9" s="55">
        <f aca="true" t="shared" si="0" ref="S9:Y9">SUM(S10,S11,S12,S17,S18,S19,S20,S21)</f>
        <v>19</v>
      </c>
      <c r="T9" s="55">
        <f t="shared" si="0"/>
        <v>21</v>
      </c>
      <c r="U9" s="55">
        <f t="shared" si="0"/>
        <v>46</v>
      </c>
      <c r="V9" s="55">
        <f t="shared" si="0"/>
        <v>0</v>
      </c>
      <c r="W9" s="55">
        <f t="shared" si="0"/>
        <v>143</v>
      </c>
      <c r="X9" s="55">
        <f t="shared" si="0"/>
        <v>7</v>
      </c>
      <c r="Y9" s="38">
        <f t="shared" si="0"/>
        <v>12118</v>
      </c>
      <c r="Z9" s="38">
        <f>SUM(Z10,Z11,Z12,Z17,Z18,Z19,Z20,Z21)</f>
        <v>22</v>
      </c>
      <c r="AA9" s="38">
        <f>SUM(AA10,AA11,AA12,AA17,AA18,AA19,AA20,AA21)</f>
        <v>132</v>
      </c>
      <c r="AB9" s="38">
        <f>SUM(AB10,AB11,AB12,AB17,AB18,AB19,AB20,AB21)</f>
        <v>12</v>
      </c>
      <c r="AC9" s="9"/>
      <c r="AD9" s="9"/>
      <c r="AE9" s="10"/>
      <c r="AF9" s="11"/>
      <c r="AG9" s="11"/>
      <c r="AH9" s="11"/>
    </row>
    <row r="10" spans="1:34" s="23" customFormat="1" ht="54.75" customHeight="1">
      <c r="A10" s="86" t="s">
        <v>33</v>
      </c>
      <c r="B10" s="87"/>
      <c r="C10" s="41">
        <f aca="true" t="shared" si="1" ref="C10:C21">SUM(D10,R10,Y10,Z10,AA10,AB10)</f>
        <v>699</v>
      </c>
      <c r="D10" s="41">
        <f aca="true" t="shared" si="2" ref="D10:D21">SUM(E10,I10,M10)</f>
        <v>671</v>
      </c>
      <c r="E10" s="37">
        <f aca="true" t="shared" si="3" ref="E10:E21">SUM(F10:H10)</f>
        <v>666</v>
      </c>
      <c r="F10" s="37">
        <v>19</v>
      </c>
      <c r="G10" s="37">
        <v>194</v>
      </c>
      <c r="H10" s="37">
        <v>453</v>
      </c>
      <c r="I10" s="37">
        <f aca="true" t="shared" si="4" ref="I10:I21">SUM(J10:L10)</f>
        <v>5</v>
      </c>
      <c r="J10" s="37">
        <v>2</v>
      </c>
      <c r="K10" s="37">
        <v>0</v>
      </c>
      <c r="L10" s="37">
        <v>3</v>
      </c>
      <c r="M10" s="37">
        <v>0</v>
      </c>
      <c r="N10" s="37">
        <v>0</v>
      </c>
      <c r="O10" s="37">
        <v>0</v>
      </c>
      <c r="P10" s="86" t="s">
        <v>33</v>
      </c>
      <c r="Q10" s="87"/>
      <c r="R10" s="39">
        <f aca="true" t="shared" si="5" ref="R10:R21">SUM(S10:X10)</f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39">
        <v>28</v>
      </c>
      <c r="Z10" s="39">
        <v>0</v>
      </c>
      <c r="AA10" s="39">
        <v>0</v>
      </c>
      <c r="AB10" s="39">
        <v>0</v>
      </c>
      <c r="AC10" s="20"/>
      <c r="AD10" s="20"/>
      <c r="AE10" s="21"/>
      <c r="AF10" s="22"/>
      <c r="AG10" s="22"/>
      <c r="AH10" s="22"/>
    </row>
    <row r="11" spans="1:34" s="23" customFormat="1" ht="54.75" customHeight="1">
      <c r="A11" s="86" t="s">
        <v>34</v>
      </c>
      <c r="B11" s="87"/>
      <c r="C11" s="41">
        <f t="shared" si="1"/>
        <v>723</v>
      </c>
      <c r="D11" s="41">
        <f t="shared" si="2"/>
        <v>718</v>
      </c>
      <c r="E11" s="37">
        <f t="shared" si="3"/>
        <v>714</v>
      </c>
      <c r="F11" s="37">
        <v>6</v>
      </c>
      <c r="G11" s="37">
        <v>250</v>
      </c>
      <c r="H11" s="37">
        <v>458</v>
      </c>
      <c r="I11" s="37">
        <f t="shared" si="4"/>
        <v>4</v>
      </c>
      <c r="J11" s="37">
        <v>0</v>
      </c>
      <c r="K11" s="37">
        <v>1</v>
      </c>
      <c r="L11" s="37">
        <v>3</v>
      </c>
      <c r="M11" s="37">
        <v>0</v>
      </c>
      <c r="N11" s="37">
        <v>0</v>
      </c>
      <c r="O11" s="37">
        <v>0</v>
      </c>
      <c r="P11" s="86" t="s">
        <v>34</v>
      </c>
      <c r="Q11" s="87"/>
      <c r="R11" s="39">
        <f t="shared" si="5"/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39">
        <v>5</v>
      </c>
      <c r="Z11" s="39">
        <v>0</v>
      </c>
      <c r="AA11" s="39">
        <v>0</v>
      </c>
      <c r="AB11" s="39">
        <v>0</v>
      </c>
      <c r="AC11" s="20"/>
      <c r="AD11" s="20"/>
      <c r="AE11" s="21"/>
      <c r="AF11" s="22"/>
      <c r="AG11" s="22"/>
      <c r="AH11" s="22"/>
    </row>
    <row r="12" spans="1:34" s="23" customFormat="1" ht="54.75" customHeight="1">
      <c r="A12" s="86" t="s">
        <v>35</v>
      </c>
      <c r="B12" s="87"/>
      <c r="C12" s="41">
        <f t="shared" si="1"/>
        <v>486273</v>
      </c>
      <c r="D12" s="41">
        <f t="shared" si="2"/>
        <v>480276</v>
      </c>
      <c r="E12" s="37">
        <f t="shared" si="3"/>
        <v>478157</v>
      </c>
      <c r="F12" s="37">
        <f>SUM(F13:F16)</f>
        <v>1064</v>
      </c>
      <c r="G12" s="37">
        <f>SUM(G13:G16)</f>
        <v>62214</v>
      </c>
      <c r="H12" s="37">
        <f>SUM(H13:H16)</f>
        <v>414879</v>
      </c>
      <c r="I12" s="37">
        <f t="shared" si="4"/>
        <v>2041</v>
      </c>
      <c r="J12" s="37">
        <f aca="true" t="shared" si="6" ref="J12:O12">SUM(J13:J16)</f>
        <v>47</v>
      </c>
      <c r="K12" s="37">
        <f t="shared" si="6"/>
        <v>329</v>
      </c>
      <c r="L12" s="37">
        <f t="shared" si="6"/>
        <v>1665</v>
      </c>
      <c r="M12" s="37">
        <f t="shared" si="6"/>
        <v>78</v>
      </c>
      <c r="N12" s="37">
        <f t="shared" si="6"/>
        <v>70</v>
      </c>
      <c r="O12" s="37">
        <f t="shared" si="6"/>
        <v>8</v>
      </c>
      <c r="P12" s="86" t="s">
        <v>35</v>
      </c>
      <c r="Q12" s="87"/>
      <c r="R12" s="39">
        <f t="shared" si="5"/>
        <v>46</v>
      </c>
      <c r="S12" s="40">
        <f aca="true" t="shared" si="7" ref="S12:X12">SUM(S13:S16)</f>
        <v>11</v>
      </c>
      <c r="T12" s="40">
        <f t="shared" si="7"/>
        <v>8</v>
      </c>
      <c r="U12" s="40">
        <f t="shared" si="7"/>
        <v>11</v>
      </c>
      <c r="V12" s="40">
        <f t="shared" si="7"/>
        <v>0</v>
      </c>
      <c r="W12" s="40">
        <f t="shared" si="7"/>
        <v>15</v>
      </c>
      <c r="X12" s="40">
        <f t="shared" si="7"/>
        <v>1</v>
      </c>
      <c r="Y12" s="39">
        <f>SUM(Y13:Y16)</f>
        <v>5945</v>
      </c>
      <c r="Z12" s="39">
        <f>SUM(Z13:Z16)</f>
        <v>0</v>
      </c>
      <c r="AA12" s="39">
        <f>SUM(AA13:AA16)</f>
        <v>5</v>
      </c>
      <c r="AB12" s="39">
        <f>SUM(AB13:AB16)</f>
        <v>1</v>
      </c>
      <c r="AC12" s="20"/>
      <c r="AD12" s="20"/>
      <c r="AE12" s="22"/>
      <c r="AF12" s="22"/>
      <c r="AG12" s="22"/>
      <c r="AH12" s="22"/>
    </row>
    <row r="13" spans="1:34" s="23" customFormat="1" ht="54.75" customHeight="1">
      <c r="A13" s="84" t="s">
        <v>36</v>
      </c>
      <c r="B13" s="85"/>
      <c r="C13" s="41">
        <f t="shared" si="1"/>
        <v>26028</v>
      </c>
      <c r="D13" s="41">
        <f t="shared" si="2"/>
        <v>24925</v>
      </c>
      <c r="E13" s="37">
        <f t="shared" si="3"/>
        <v>24775</v>
      </c>
      <c r="F13" s="37">
        <v>245</v>
      </c>
      <c r="G13" s="37">
        <v>4772</v>
      </c>
      <c r="H13" s="37">
        <v>19758</v>
      </c>
      <c r="I13" s="37">
        <f t="shared" si="4"/>
        <v>119</v>
      </c>
      <c r="J13" s="37">
        <v>3</v>
      </c>
      <c r="K13" s="37">
        <v>21</v>
      </c>
      <c r="L13" s="37">
        <v>95</v>
      </c>
      <c r="M13" s="37">
        <f aca="true" t="shared" si="8" ref="M13:M21">SUM(N13:O13)</f>
        <v>31</v>
      </c>
      <c r="N13" s="37">
        <v>31</v>
      </c>
      <c r="O13" s="37">
        <v>0</v>
      </c>
      <c r="P13" s="84" t="s">
        <v>36</v>
      </c>
      <c r="Q13" s="85"/>
      <c r="R13" s="39">
        <f t="shared" si="5"/>
        <v>11</v>
      </c>
      <c r="S13" s="40">
        <v>2</v>
      </c>
      <c r="T13" s="40">
        <v>3</v>
      </c>
      <c r="U13" s="40">
        <v>4</v>
      </c>
      <c r="V13" s="40">
        <v>0</v>
      </c>
      <c r="W13" s="40">
        <v>1</v>
      </c>
      <c r="X13" s="40">
        <v>1</v>
      </c>
      <c r="Y13" s="39">
        <v>1090</v>
      </c>
      <c r="Z13" s="39">
        <v>0</v>
      </c>
      <c r="AA13" s="39">
        <v>2</v>
      </c>
      <c r="AB13" s="39">
        <v>0</v>
      </c>
      <c r="AC13" s="20"/>
      <c r="AD13" s="20"/>
      <c r="AE13" s="22"/>
      <c r="AF13" s="22"/>
      <c r="AG13" s="22"/>
      <c r="AH13" s="22"/>
    </row>
    <row r="14" spans="1:34" s="23" customFormat="1" ht="54.75" customHeight="1">
      <c r="A14" s="84" t="s">
        <v>37</v>
      </c>
      <c r="B14" s="85"/>
      <c r="C14" s="41">
        <f t="shared" si="1"/>
        <v>306885</v>
      </c>
      <c r="D14" s="41">
        <f t="shared" si="2"/>
        <v>303171</v>
      </c>
      <c r="E14" s="37">
        <f t="shared" si="3"/>
        <v>302054</v>
      </c>
      <c r="F14" s="37">
        <v>695</v>
      </c>
      <c r="G14" s="37">
        <v>41068</v>
      </c>
      <c r="H14" s="37">
        <v>260291</v>
      </c>
      <c r="I14" s="37">
        <f t="shared" si="4"/>
        <v>1076</v>
      </c>
      <c r="J14" s="37">
        <v>22</v>
      </c>
      <c r="K14" s="37">
        <v>179</v>
      </c>
      <c r="L14" s="37">
        <v>875</v>
      </c>
      <c r="M14" s="37">
        <f t="shared" si="8"/>
        <v>41</v>
      </c>
      <c r="N14" s="37">
        <v>36</v>
      </c>
      <c r="O14" s="37">
        <v>5</v>
      </c>
      <c r="P14" s="84" t="s">
        <v>37</v>
      </c>
      <c r="Q14" s="85"/>
      <c r="R14" s="39">
        <f t="shared" si="5"/>
        <v>21</v>
      </c>
      <c r="S14" s="40">
        <v>7</v>
      </c>
      <c r="T14" s="40">
        <v>2</v>
      </c>
      <c r="U14" s="40">
        <v>2</v>
      </c>
      <c r="V14" s="40">
        <v>0</v>
      </c>
      <c r="W14" s="40">
        <v>10</v>
      </c>
      <c r="X14" s="40">
        <v>0</v>
      </c>
      <c r="Y14" s="39">
        <v>3689</v>
      </c>
      <c r="Z14" s="39">
        <v>0</v>
      </c>
      <c r="AA14" s="39">
        <v>3</v>
      </c>
      <c r="AB14" s="39">
        <v>1</v>
      </c>
      <c r="AC14" s="20"/>
      <c r="AD14" s="20"/>
      <c r="AE14" s="22"/>
      <c r="AF14" s="22"/>
      <c r="AG14" s="22"/>
      <c r="AH14" s="22"/>
    </row>
    <row r="15" spans="1:34" s="23" customFormat="1" ht="54.75" customHeight="1">
      <c r="A15" s="84" t="s">
        <v>38</v>
      </c>
      <c r="B15" s="85"/>
      <c r="C15" s="41">
        <f t="shared" si="1"/>
        <v>150525</v>
      </c>
      <c r="D15" s="41">
        <f t="shared" si="2"/>
        <v>149436</v>
      </c>
      <c r="E15" s="37">
        <f t="shared" si="3"/>
        <v>148626</v>
      </c>
      <c r="F15" s="37">
        <v>123</v>
      </c>
      <c r="G15" s="37">
        <v>16269</v>
      </c>
      <c r="H15" s="37">
        <v>132234</v>
      </c>
      <c r="I15" s="37">
        <f t="shared" si="4"/>
        <v>804</v>
      </c>
      <c r="J15" s="37">
        <v>20</v>
      </c>
      <c r="K15" s="37">
        <v>122</v>
      </c>
      <c r="L15" s="37">
        <v>662</v>
      </c>
      <c r="M15" s="37">
        <f t="shared" si="8"/>
        <v>6</v>
      </c>
      <c r="N15" s="37">
        <v>3</v>
      </c>
      <c r="O15" s="37">
        <v>3</v>
      </c>
      <c r="P15" s="84" t="s">
        <v>38</v>
      </c>
      <c r="Q15" s="85"/>
      <c r="R15" s="39">
        <f t="shared" si="5"/>
        <v>14</v>
      </c>
      <c r="S15" s="40">
        <v>2</v>
      </c>
      <c r="T15" s="40">
        <v>3</v>
      </c>
      <c r="U15" s="40">
        <v>5</v>
      </c>
      <c r="V15" s="40">
        <v>0</v>
      </c>
      <c r="W15" s="40">
        <v>4</v>
      </c>
      <c r="X15" s="40">
        <v>0</v>
      </c>
      <c r="Y15" s="39">
        <v>1075</v>
      </c>
      <c r="Z15" s="39">
        <v>0</v>
      </c>
      <c r="AA15" s="39">
        <v>0</v>
      </c>
      <c r="AB15" s="39">
        <v>0</v>
      </c>
      <c r="AC15" s="20"/>
      <c r="AD15" s="20"/>
      <c r="AE15" s="22"/>
      <c r="AF15" s="22"/>
      <c r="AG15" s="22"/>
      <c r="AH15" s="22"/>
    </row>
    <row r="16" spans="1:34" s="23" customFormat="1" ht="54.75" customHeight="1">
      <c r="A16" s="84" t="s">
        <v>39</v>
      </c>
      <c r="B16" s="85"/>
      <c r="C16" s="41">
        <f t="shared" si="1"/>
        <v>2835</v>
      </c>
      <c r="D16" s="41">
        <f t="shared" si="2"/>
        <v>2744</v>
      </c>
      <c r="E16" s="37">
        <f t="shared" si="3"/>
        <v>2702</v>
      </c>
      <c r="F16" s="37">
        <v>1</v>
      </c>
      <c r="G16" s="37">
        <v>105</v>
      </c>
      <c r="H16" s="37">
        <v>2596</v>
      </c>
      <c r="I16" s="37">
        <f t="shared" si="4"/>
        <v>42</v>
      </c>
      <c r="J16" s="37">
        <v>2</v>
      </c>
      <c r="K16" s="37">
        <v>7</v>
      </c>
      <c r="L16" s="37">
        <v>33</v>
      </c>
      <c r="M16" s="37">
        <f t="shared" si="8"/>
        <v>0</v>
      </c>
      <c r="N16" s="37">
        <v>0</v>
      </c>
      <c r="O16" s="37">
        <v>0</v>
      </c>
      <c r="P16" s="84" t="s">
        <v>39</v>
      </c>
      <c r="Q16" s="85"/>
      <c r="R16" s="39">
        <f t="shared" si="5"/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39">
        <v>91</v>
      </c>
      <c r="Z16" s="39">
        <v>0</v>
      </c>
      <c r="AA16" s="39">
        <v>0</v>
      </c>
      <c r="AB16" s="39">
        <v>0</v>
      </c>
      <c r="AC16" s="20"/>
      <c r="AD16" s="20"/>
      <c r="AE16" s="22"/>
      <c r="AF16" s="22"/>
      <c r="AG16" s="22"/>
      <c r="AH16" s="22"/>
    </row>
    <row r="17" spans="1:34" s="22" customFormat="1" ht="54.75" customHeight="1">
      <c r="A17" s="82" t="s">
        <v>40</v>
      </c>
      <c r="B17" s="83"/>
      <c r="C17" s="41">
        <f t="shared" si="1"/>
        <v>2347381</v>
      </c>
      <c r="D17" s="41">
        <f t="shared" si="2"/>
        <v>2342299</v>
      </c>
      <c r="E17" s="37">
        <f t="shared" si="3"/>
        <v>2299740</v>
      </c>
      <c r="F17" s="37">
        <v>1503</v>
      </c>
      <c r="G17" s="37">
        <v>82331</v>
      </c>
      <c r="H17" s="37">
        <v>2215906</v>
      </c>
      <c r="I17" s="37">
        <f t="shared" si="4"/>
        <v>42285</v>
      </c>
      <c r="J17" s="37">
        <v>98</v>
      </c>
      <c r="K17" s="37">
        <v>2918</v>
      </c>
      <c r="L17" s="37">
        <v>39269</v>
      </c>
      <c r="M17" s="37">
        <f t="shared" si="8"/>
        <v>274</v>
      </c>
      <c r="N17" s="37">
        <v>274</v>
      </c>
      <c r="O17" s="37">
        <v>0</v>
      </c>
      <c r="P17" s="82" t="s">
        <v>40</v>
      </c>
      <c r="Q17" s="83"/>
      <c r="R17" s="39">
        <f t="shared" si="5"/>
        <v>188</v>
      </c>
      <c r="S17" s="40">
        <v>7</v>
      </c>
      <c r="T17" s="40">
        <v>13</v>
      </c>
      <c r="U17" s="40">
        <v>34</v>
      </c>
      <c r="V17" s="40">
        <v>0</v>
      </c>
      <c r="W17" s="40">
        <v>128</v>
      </c>
      <c r="X17" s="40">
        <v>6</v>
      </c>
      <c r="Y17" s="39">
        <v>4741</v>
      </c>
      <c r="Z17" s="39">
        <v>20</v>
      </c>
      <c r="AA17" s="39">
        <v>122</v>
      </c>
      <c r="AB17" s="39">
        <v>11</v>
      </c>
      <c r="AE17" s="23"/>
      <c r="AF17" s="23"/>
      <c r="AG17" s="23"/>
      <c r="AH17" s="23"/>
    </row>
    <row r="18" spans="1:30" s="23" customFormat="1" ht="54.75" customHeight="1">
      <c r="A18" s="82" t="s">
        <v>41</v>
      </c>
      <c r="B18" s="83"/>
      <c r="C18" s="41">
        <f t="shared" si="1"/>
        <v>10362</v>
      </c>
      <c r="D18" s="41">
        <f t="shared" si="2"/>
        <v>10221</v>
      </c>
      <c r="E18" s="37">
        <f t="shared" si="3"/>
        <v>10053</v>
      </c>
      <c r="F18" s="37">
        <v>16</v>
      </c>
      <c r="G18" s="37">
        <v>680</v>
      </c>
      <c r="H18" s="37">
        <v>9357</v>
      </c>
      <c r="I18" s="37">
        <f t="shared" si="4"/>
        <v>168</v>
      </c>
      <c r="J18" s="37">
        <v>3</v>
      </c>
      <c r="K18" s="37">
        <v>14</v>
      </c>
      <c r="L18" s="37">
        <v>151</v>
      </c>
      <c r="M18" s="37">
        <f t="shared" si="8"/>
        <v>0</v>
      </c>
      <c r="N18" s="37">
        <v>0</v>
      </c>
      <c r="O18" s="37">
        <v>0</v>
      </c>
      <c r="P18" s="82" t="s">
        <v>41</v>
      </c>
      <c r="Q18" s="83"/>
      <c r="R18" s="39">
        <f t="shared" si="5"/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39">
        <v>134</v>
      </c>
      <c r="Z18" s="39">
        <v>2</v>
      </c>
      <c r="AA18" s="39">
        <v>5</v>
      </c>
      <c r="AB18" s="39">
        <v>0</v>
      </c>
      <c r="AC18" s="20"/>
      <c r="AD18" s="20"/>
    </row>
    <row r="19" spans="1:30" s="23" customFormat="1" ht="54.75" customHeight="1">
      <c r="A19" s="82" t="s">
        <v>42</v>
      </c>
      <c r="B19" s="83"/>
      <c r="C19" s="41">
        <f t="shared" si="1"/>
        <v>31069</v>
      </c>
      <c r="D19" s="41">
        <f t="shared" si="2"/>
        <v>30604</v>
      </c>
      <c r="E19" s="37">
        <f t="shared" si="3"/>
        <v>29966</v>
      </c>
      <c r="F19" s="37">
        <v>58</v>
      </c>
      <c r="G19" s="37">
        <v>2763</v>
      </c>
      <c r="H19" s="37">
        <v>27145</v>
      </c>
      <c r="I19" s="37">
        <f t="shared" si="4"/>
        <v>633</v>
      </c>
      <c r="J19" s="37">
        <v>11</v>
      </c>
      <c r="K19" s="37">
        <v>89</v>
      </c>
      <c r="L19" s="37">
        <v>533</v>
      </c>
      <c r="M19" s="37">
        <f t="shared" si="8"/>
        <v>5</v>
      </c>
      <c r="N19" s="37">
        <v>5</v>
      </c>
      <c r="O19" s="37">
        <v>0</v>
      </c>
      <c r="P19" s="82" t="s">
        <v>42</v>
      </c>
      <c r="Q19" s="83"/>
      <c r="R19" s="39">
        <f t="shared" si="5"/>
        <v>2</v>
      </c>
      <c r="S19" s="40">
        <v>1</v>
      </c>
      <c r="T19" s="40">
        <v>0</v>
      </c>
      <c r="U19" s="40">
        <v>1</v>
      </c>
      <c r="V19" s="40">
        <v>0</v>
      </c>
      <c r="W19" s="40">
        <v>0</v>
      </c>
      <c r="X19" s="40">
        <v>0</v>
      </c>
      <c r="Y19" s="39">
        <v>463</v>
      </c>
      <c r="Z19" s="39">
        <v>0</v>
      </c>
      <c r="AA19" s="39">
        <v>0</v>
      </c>
      <c r="AB19" s="39">
        <v>0</v>
      </c>
      <c r="AC19" s="20"/>
      <c r="AD19" s="20"/>
    </row>
    <row r="20" spans="1:34" s="26" customFormat="1" ht="54.75" customHeight="1">
      <c r="A20" s="86" t="s">
        <v>43</v>
      </c>
      <c r="B20" s="87"/>
      <c r="C20" s="41">
        <f t="shared" si="1"/>
        <v>5290</v>
      </c>
      <c r="D20" s="41">
        <f t="shared" si="2"/>
        <v>4959</v>
      </c>
      <c r="E20" s="37">
        <f t="shared" si="3"/>
        <v>4931</v>
      </c>
      <c r="F20" s="37">
        <v>5</v>
      </c>
      <c r="G20" s="37">
        <v>157</v>
      </c>
      <c r="H20" s="37">
        <v>4769</v>
      </c>
      <c r="I20" s="37">
        <f t="shared" si="4"/>
        <v>28</v>
      </c>
      <c r="J20" s="37">
        <v>0</v>
      </c>
      <c r="K20" s="37">
        <v>7</v>
      </c>
      <c r="L20" s="37">
        <v>21</v>
      </c>
      <c r="M20" s="37">
        <f t="shared" si="8"/>
        <v>0</v>
      </c>
      <c r="N20" s="37">
        <v>0</v>
      </c>
      <c r="O20" s="37">
        <v>0</v>
      </c>
      <c r="P20" s="86" t="s">
        <v>43</v>
      </c>
      <c r="Q20" s="87"/>
      <c r="R20" s="39">
        <f t="shared" si="5"/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39">
        <v>331</v>
      </c>
      <c r="Z20" s="39">
        <v>0</v>
      </c>
      <c r="AA20" s="39">
        <v>0</v>
      </c>
      <c r="AB20" s="39">
        <v>0</v>
      </c>
      <c r="AC20" s="24"/>
      <c r="AD20" s="24"/>
      <c r="AE20" s="21"/>
      <c r="AF20" s="25"/>
      <c r="AG20" s="25"/>
      <c r="AH20" s="25"/>
    </row>
    <row r="21" spans="1:34" s="26" customFormat="1" ht="54.75" customHeight="1">
      <c r="A21" s="82" t="s">
        <v>44</v>
      </c>
      <c r="B21" s="83"/>
      <c r="C21" s="41">
        <f t="shared" si="1"/>
        <v>29070</v>
      </c>
      <c r="D21" s="41">
        <f t="shared" si="2"/>
        <v>28599</v>
      </c>
      <c r="E21" s="37">
        <f t="shared" si="3"/>
        <v>28483</v>
      </c>
      <c r="F21" s="37">
        <v>15</v>
      </c>
      <c r="G21" s="37">
        <v>2022</v>
      </c>
      <c r="H21" s="37">
        <v>26446</v>
      </c>
      <c r="I21" s="37">
        <f t="shared" si="4"/>
        <v>116</v>
      </c>
      <c r="J21" s="37">
        <v>2</v>
      </c>
      <c r="K21" s="37">
        <v>15</v>
      </c>
      <c r="L21" s="37">
        <v>99</v>
      </c>
      <c r="M21" s="37">
        <f t="shared" si="8"/>
        <v>0</v>
      </c>
      <c r="N21" s="37">
        <v>0</v>
      </c>
      <c r="O21" s="37">
        <v>0</v>
      </c>
      <c r="P21" s="82" t="s">
        <v>45</v>
      </c>
      <c r="Q21" s="83"/>
      <c r="R21" s="39">
        <f t="shared" si="5"/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39">
        <v>471</v>
      </c>
      <c r="Z21" s="39">
        <v>0</v>
      </c>
      <c r="AA21" s="39">
        <v>0</v>
      </c>
      <c r="AB21" s="39">
        <v>0</v>
      </c>
      <c r="AC21" s="24"/>
      <c r="AD21" s="24"/>
      <c r="AE21" s="25"/>
      <c r="AF21" s="25"/>
      <c r="AG21" s="25"/>
      <c r="AH21" s="25"/>
    </row>
    <row r="22" spans="1:28" ht="6.75" customHeight="1" thickBot="1">
      <c r="A22" s="12"/>
      <c r="B22" s="15"/>
      <c r="C22" s="13"/>
      <c r="D22" s="13"/>
      <c r="E22" s="13"/>
      <c r="F22" s="14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6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ht="4.5" customHeight="1" thickTop="1">
      <c r="A23" s="17"/>
      <c r="B23" s="17"/>
      <c r="C23" s="18"/>
      <c r="D23" s="18"/>
      <c r="E23" s="33"/>
      <c r="F23" s="19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9" s="31" customFormat="1" ht="21.75" customHeight="1">
      <c r="A24" s="35" t="s">
        <v>27</v>
      </c>
      <c r="C24" s="32"/>
      <c r="D24" s="33"/>
      <c r="E24" s="2"/>
      <c r="F24" s="34"/>
      <c r="G24" s="33"/>
      <c r="I24" s="35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9" s="31" customFormat="1" ht="21.75" customHeight="1">
      <c r="A25" s="35" t="s">
        <v>24</v>
      </c>
      <c r="C25" s="32"/>
      <c r="D25" s="33"/>
      <c r="E25" s="2"/>
      <c r="F25" s="34"/>
      <c r="G25" s="33"/>
      <c r="I25" s="35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</row>
    <row r="26" spans="1:29" s="31" customFormat="1" ht="17.25" customHeight="1">
      <c r="A26" s="30"/>
      <c r="C26" s="32"/>
      <c r="D26" s="33"/>
      <c r="E26" s="2"/>
      <c r="F26" s="34"/>
      <c r="G26" s="33"/>
      <c r="I26" s="35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</row>
  </sheetData>
  <sheetProtection/>
  <mergeCells count="68">
    <mergeCell ref="P9:Q9"/>
    <mergeCell ref="W1:AB1"/>
    <mergeCell ref="Y2:Z2"/>
    <mergeCell ref="W3:X3"/>
    <mergeCell ref="P8:Q8"/>
    <mergeCell ref="P1:V1"/>
    <mergeCell ref="R3:V3"/>
    <mergeCell ref="X4:X6"/>
    <mergeCell ref="W4:W6"/>
    <mergeCell ref="V4:V6"/>
    <mergeCell ref="P17:Q17"/>
    <mergeCell ref="P18:Q18"/>
    <mergeCell ref="P12:Q12"/>
    <mergeCell ref="P10:Q10"/>
    <mergeCell ref="P11:Q11"/>
    <mergeCell ref="I1:O1"/>
    <mergeCell ref="J5:J6"/>
    <mergeCell ref="K5:K6"/>
    <mergeCell ref="L5:L6"/>
    <mergeCell ref="M5:M6"/>
    <mergeCell ref="N5:N6"/>
    <mergeCell ref="O5:O6"/>
    <mergeCell ref="I4:L4"/>
    <mergeCell ref="M4:O4"/>
    <mergeCell ref="A14:B14"/>
    <mergeCell ref="A15:B15"/>
    <mergeCell ref="A13:B13"/>
    <mergeCell ref="D3:H3"/>
    <mergeCell ref="A12:B12"/>
    <mergeCell ref="A10:B10"/>
    <mergeCell ref="A11:B11"/>
    <mergeCell ref="E4:H4"/>
    <mergeCell ref="A9:B9"/>
    <mergeCell ref="A8:B8"/>
    <mergeCell ref="A19:B19"/>
    <mergeCell ref="A20:B20"/>
    <mergeCell ref="A18:B18"/>
    <mergeCell ref="A16:B16"/>
    <mergeCell ref="A17:B17"/>
    <mergeCell ref="A1:H1"/>
    <mergeCell ref="A21:B21"/>
    <mergeCell ref="P21:Q21"/>
    <mergeCell ref="P13:Q13"/>
    <mergeCell ref="P14:Q14"/>
    <mergeCell ref="P15:Q15"/>
    <mergeCell ref="P16:Q16"/>
    <mergeCell ref="P20:Q20"/>
    <mergeCell ref="P19:Q19"/>
    <mergeCell ref="I5:I6"/>
    <mergeCell ref="A2:H2"/>
    <mergeCell ref="P2:V2"/>
    <mergeCell ref="A3:B6"/>
    <mergeCell ref="C3:C6"/>
    <mergeCell ref="D4:D6"/>
    <mergeCell ref="E5:E6"/>
    <mergeCell ref="F5:F6"/>
    <mergeCell ref="G5:G6"/>
    <mergeCell ref="H5:H6"/>
    <mergeCell ref="I3:O3"/>
    <mergeCell ref="P3:Q6"/>
    <mergeCell ref="AB3:AB6"/>
    <mergeCell ref="AA3:AA6"/>
    <mergeCell ref="Z3:Z6"/>
    <mergeCell ref="Y3:Y6"/>
    <mergeCell ref="S4:S6"/>
    <mergeCell ref="T4:T6"/>
    <mergeCell ref="U4:U6"/>
    <mergeCell ref="R4:R6"/>
  </mergeCells>
  <printOptions horizontalCentered="1"/>
  <pageMargins left="0.5511811023622047" right="0.6299212598425197" top="0.8661417322834646" bottom="0.6692913385826772" header="0.5118110236220472" footer="0.5118110236220472"/>
  <pageSetup blackAndWhite="1" firstPageNumber="62" useFirstPageNumber="1" horizontalDpi="600" verticalDpi="600" orientation="portrait" paperSize="9" scale="68" r:id="rId1"/>
  <headerFooter alignWithMargins="0">
    <oddFooter>&amp;C&amp;18- &amp;17&amp;P &amp;18-</oddFooter>
  </headerFooter>
  <colBreaks count="3" manualBreakCount="3">
    <brk id="15" max="22" man="1"/>
    <brk id="22" max="22" man="1"/>
    <brk id="28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c318_周思源</cp:lastModifiedBy>
  <cp:lastPrinted>2012-07-20T01:18:42Z</cp:lastPrinted>
  <dcterms:created xsi:type="dcterms:W3CDTF">2006-06-21T07:10:08Z</dcterms:created>
  <dcterms:modified xsi:type="dcterms:W3CDTF">2012-07-20T01:18:45Z</dcterms:modified>
  <cp:category/>
  <cp:version/>
  <cp:contentType/>
  <cp:contentStatus/>
</cp:coreProperties>
</file>