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<sst xmlns="http://schemas.openxmlformats.org/spreadsheetml/2006/main" count="76" uniqueCount="71">
  <si>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Person/Person-Times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</si>
  <si>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</si>
  <si>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t xml:space="preserve">           2. Except for person-times being used for Administrative Neutrality Training since 2003, all others use numbers of  </t>
  </si>
  <si>
    <t xml:space="preserve">               persons as the calculation unit.</t>
  </si>
  <si>
    <t xml:space="preserve">               unit.</t>
  </si>
  <si>
    <t xml:space="preserve">               Administrative Neutrality Training since it  uses person-times rather  than numbers of persons as the calculation </t>
  </si>
  <si>
    <t>2001 - 2010</t>
  </si>
  <si>
    <t xml:space="preserve">  2001 - 2010      </t>
  </si>
  <si>
    <t>Grand Total</t>
  </si>
  <si>
    <t>Categories of Training</t>
  </si>
  <si>
    <t>Table 15  Training of Civil Servants</t>
  </si>
  <si>
    <r>
      <t xml:space="preserve">Table 15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</si>
  <si>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t xml:space="preserve">Table 15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</si>
  <si>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t>Note : 1.The information contained in this table is based on the full year of training period.</t>
  </si>
  <si>
    <t xml:space="preserve">           3. In this table, the Grand Total, Percentage of Female Trainees, Disqualified Population, and Average Age exclude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</si>
  <si>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Person / Person-Times</t>
    </r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</si>
  <si>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Person/Person-Times</t>
    </r>
  </si>
  <si>
    <t xml:space="preserve">     </t>
  </si>
  <si>
    <t xml:space="preserve">  2001 - 2010 </t>
  </si>
  <si>
    <t>Percentage of Female Trainees  (%)</t>
  </si>
  <si>
    <t>Disqualified Population (Person)</t>
  </si>
  <si>
    <t>Average Age (Years)</t>
  </si>
  <si>
    <t>1.Training for Elementary, Junior and Senior
   Civil Service Examination Qualifiers</t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</si>
  <si>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</si>
  <si>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</si>
  <si>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Elementary Examinations</t>
    </r>
  </si>
  <si>
    <t>2.Training for Special Civil Service
    Examination Qualifiers</t>
  </si>
  <si>
    <r>
      <t>　</t>
    </r>
    <r>
      <rPr>
        <sz val="11"/>
        <rFont val="Times New Roman"/>
        <family val="1"/>
      </rPr>
      <t>Taiwan Province and Fuchien Province 
     Entry-level Civil Servants</t>
    </r>
  </si>
  <si>
    <r>
      <t>　</t>
    </r>
    <r>
      <rPr>
        <sz val="11"/>
        <rFont val="Times New Roman"/>
        <family val="1"/>
      </rPr>
      <t>Taipei Municipal Government Entry-level 
     Civil Servants</t>
    </r>
  </si>
  <si>
    <r>
      <t>　</t>
    </r>
    <r>
      <rPr>
        <sz val="11"/>
        <rFont val="Times New Roman"/>
        <family val="1"/>
      </rPr>
      <t>Grade D</t>
    </r>
  </si>
  <si>
    <r>
      <t>　</t>
    </r>
    <r>
      <rPr>
        <sz val="11"/>
        <rFont val="Times New Roman"/>
        <family val="1"/>
      </rPr>
      <t>Judicial Personnel</t>
    </r>
  </si>
  <si>
    <r>
      <t>　</t>
    </r>
    <r>
      <rPr>
        <sz val="11"/>
        <rFont val="Times New Roman"/>
        <family val="1"/>
      </rPr>
      <t>Judges Advocate</t>
    </r>
  </si>
  <si>
    <r>
      <t>　</t>
    </r>
    <r>
      <rPr>
        <sz val="11"/>
        <rFont val="Times New Roman"/>
        <family val="1"/>
      </rPr>
      <t>Diplomatic and Consular Personnel &amp;
     International Information Officers</t>
    </r>
  </si>
  <si>
    <r>
      <t>　</t>
    </r>
    <r>
      <rPr>
        <sz val="10.5"/>
        <rFont val="Times New Roman"/>
        <family val="1"/>
      </rPr>
      <t>Military Veterans Transferring to the Civil Service</t>
    </r>
  </si>
  <si>
    <r>
      <t>　</t>
    </r>
    <r>
      <rPr>
        <sz val="11"/>
        <rFont val="Times New Roman"/>
        <family val="1"/>
      </rPr>
      <t xml:space="preserve">Civil Aviation Personnel </t>
    </r>
  </si>
  <si>
    <r>
      <t>　</t>
    </r>
    <r>
      <rPr>
        <sz val="11"/>
        <rFont val="Times New Roman"/>
        <family val="1"/>
      </rPr>
      <t>Taxation Personnel</t>
    </r>
  </si>
  <si>
    <r>
      <t>　</t>
    </r>
    <r>
      <rPr>
        <sz val="11"/>
        <rFont val="Times New Roman"/>
        <family val="1"/>
      </rPr>
      <t>Customs Officers</t>
    </r>
  </si>
  <si>
    <r>
      <t>　</t>
    </r>
    <r>
      <rPr>
        <sz val="11"/>
        <rFont val="Times New Roman"/>
        <family val="1"/>
      </rPr>
      <t>Patent and Trademark Application Reviewers 
     Ministry of Economic Affairs</t>
    </r>
  </si>
  <si>
    <r>
      <t>　</t>
    </r>
    <r>
      <rPr>
        <sz val="11"/>
        <rFont val="Times New Roman"/>
        <family val="1"/>
      </rPr>
      <t>International Trade Officers</t>
    </r>
  </si>
  <si>
    <r>
      <t>　</t>
    </r>
    <r>
      <rPr>
        <sz val="11"/>
        <rFont val="Times New Roman"/>
        <family val="1"/>
      </rPr>
      <t>Indigenous Peoples</t>
    </r>
  </si>
  <si>
    <r>
      <t>　</t>
    </r>
    <r>
      <rPr>
        <sz val="11"/>
        <rFont val="Times New Roman"/>
        <family val="1"/>
      </rPr>
      <t xml:space="preserve">The Disabled </t>
    </r>
  </si>
  <si>
    <r>
      <t>　</t>
    </r>
    <r>
      <rPr>
        <sz val="11"/>
        <rFont val="Times New Roman"/>
        <family val="1"/>
      </rPr>
      <t>Transportation Enterprise Postal Workers</t>
    </r>
  </si>
  <si>
    <r>
      <t xml:space="preserve">  </t>
    </r>
    <r>
      <rPr>
        <sz val="11"/>
        <rFont val="Times New Roman"/>
        <family val="1"/>
      </rPr>
      <t>Transportation Enterprise Highway Personnel</t>
    </r>
  </si>
  <si>
    <r>
      <t>　</t>
    </r>
    <r>
      <rPr>
        <sz val="11"/>
        <rFont val="Times New Roman"/>
        <family val="1"/>
      </rPr>
      <t>Transportation Enterprise Railways Workers</t>
    </r>
  </si>
  <si>
    <r>
      <t>　</t>
    </r>
    <r>
      <rPr>
        <sz val="11"/>
        <rFont val="Times New Roman"/>
        <family val="1"/>
      </rPr>
      <t>Coast Guard Personnel</t>
    </r>
  </si>
  <si>
    <t xml:space="preserve">     Social Welfare Workers </t>
  </si>
  <si>
    <r>
      <t>　</t>
    </r>
    <r>
      <rPr>
        <sz val="11"/>
        <rFont val="Times New Roman"/>
        <family val="1"/>
      </rPr>
      <t xml:space="preserve">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</si>
  <si>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t>3.Rank Promotion Training</t>
  </si>
  <si>
    <r>
      <t>　</t>
    </r>
    <r>
      <rPr>
        <sz val="11"/>
        <rFont val="Times New Roman"/>
        <family val="1"/>
      </rPr>
      <t>Junior to Senior Rank Promotion</t>
    </r>
  </si>
  <si>
    <r>
      <t>　</t>
    </r>
    <r>
      <rPr>
        <sz val="11"/>
        <rFont val="Times New Roman"/>
        <family val="1"/>
      </rPr>
      <t xml:space="preserve"> Elementary to Junior Rank Promotion </t>
    </r>
  </si>
  <si>
    <r>
      <t>　</t>
    </r>
    <r>
      <rPr>
        <sz val="11"/>
        <rFont val="Times New Roman"/>
        <family val="1"/>
      </rPr>
      <t xml:space="preserve"> Police Sergeant to Major Rank Promotion</t>
    </r>
  </si>
  <si>
    <r>
      <t>　</t>
    </r>
    <r>
      <rPr>
        <sz val="11"/>
        <rFont val="Times New Roman"/>
        <family val="1"/>
      </rPr>
      <t xml:space="preserve"> Transportation Enterprise Officer to Senior 
     Officer Rank Promotion</t>
    </r>
  </si>
  <si>
    <r>
      <t xml:space="preserve">    </t>
    </r>
    <r>
      <rPr>
        <sz val="11"/>
        <rFont val="Times New Roman"/>
        <family val="1"/>
      </rPr>
      <t xml:space="preserve"> Police Major to Superintendent Rank Promotion </t>
    </r>
  </si>
  <si>
    <t>4.Personnel Officials Training</t>
  </si>
  <si>
    <r>
      <t>　</t>
    </r>
    <r>
      <rPr>
        <sz val="11"/>
        <rFont val="Times New Roman"/>
        <family val="1"/>
      </rPr>
      <t>Junior/Elementary Rank 
     Non-Personnel Executives</t>
    </r>
  </si>
  <si>
    <r>
      <t>　</t>
    </r>
    <r>
      <rPr>
        <sz val="11"/>
        <rFont val="Times New Roman"/>
        <family val="1"/>
      </rPr>
      <t xml:space="preserve"> Personnel Executives</t>
    </r>
  </si>
  <si>
    <r>
      <t>　</t>
    </r>
    <r>
      <rPr>
        <sz val="11"/>
        <rFont val="Times New Roman"/>
        <family val="1"/>
      </rPr>
      <t>Part-Time Personnel Officials</t>
    </r>
  </si>
  <si>
    <t>5.Developmental Training for Senior Civil
   Service</t>
  </si>
  <si>
    <t>6. Other Related Trainings</t>
  </si>
  <si>
    <r>
      <t>　</t>
    </r>
    <r>
      <rPr>
        <sz val="11"/>
        <rFont val="Times New Roman"/>
        <family val="1"/>
      </rPr>
      <t>High-Level Executives</t>
    </r>
  </si>
  <si>
    <r>
      <t>　</t>
    </r>
    <r>
      <rPr>
        <sz val="11"/>
        <rFont val="Times New Roman"/>
        <family val="1"/>
      </rPr>
      <t>Executives</t>
    </r>
  </si>
  <si>
    <r>
      <t>　</t>
    </r>
    <r>
      <rPr>
        <sz val="11"/>
        <rFont val="Times New Roman"/>
        <family val="1"/>
      </rPr>
      <t xml:space="preserve">Junior Rank Non-Executives      </t>
    </r>
  </si>
  <si>
    <r>
      <t>　</t>
    </r>
    <r>
      <rPr>
        <sz val="11"/>
        <rFont val="Times New Roman"/>
        <family val="1"/>
      </rPr>
      <t>Elementary Rank Non-Executives</t>
    </r>
  </si>
  <si>
    <r>
      <t>　</t>
    </r>
    <r>
      <rPr>
        <sz val="11"/>
        <rFont val="Times New Roman"/>
        <family val="1"/>
      </rPr>
      <t>Newly Appointed Executives of all Ranks</t>
    </r>
  </si>
  <si>
    <t>Administrative Neutrality Training</t>
  </si>
  <si>
    <r>
      <t>　</t>
    </r>
    <r>
      <rPr>
        <sz val="11"/>
        <rFont val="Times New Roman"/>
        <family val="1"/>
      </rPr>
      <t xml:space="preserve"> Ministry of Defense Administrative Personnel</t>
    </r>
  </si>
  <si>
    <r>
      <t>　</t>
    </r>
    <r>
      <rPr>
        <sz val="11"/>
        <rFont val="Times New Roman"/>
        <family val="1"/>
      </rPr>
      <t xml:space="preserve"> Water Resources and Soil and 
     Water Conservation Personnel</t>
    </r>
  </si>
  <si>
    <t xml:space="preserve">    Local Government Civil Servants</t>
  </si>
  <si>
    <r>
      <t>　</t>
    </r>
    <r>
      <rPr>
        <sz val="11"/>
        <rFont val="Times New Roman"/>
        <family val="1"/>
      </rPr>
      <t>National Security Agents and Intelligence
    Agents of National Security Bureau</t>
    </r>
  </si>
  <si>
    <r>
      <t>　</t>
    </r>
    <r>
      <rPr>
        <sz val="11"/>
        <rFont val="Times New Roman"/>
        <family val="1"/>
      </rPr>
      <t>Investigative Agents of the Investigation
    Bureau,Ministry of Justice</t>
    </r>
  </si>
  <si>
    <r>
      <t>　</t>
    </r>
    <r>
      <rPr>
        <sz val="11"/>
        <rFont val="Times New Roman"/>
        <family val="1"/>
      </rPr>
      <t>Police Officers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</si>
</sst>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2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28"/>
      <name val="新細明體"/>
      <family val="1"/>
    </font>
    <font>
      <sz val="13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212" fontId="16" fillId="0" borderId="0" xfId="15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left" vertical="top" wrapText="1"/>
    </xf>
    <xf numFmtId="212" fontId="16" fillId="0" borderId="0" xfId="15" applyNumberFormat="1" applyFont="1" applyFill="1" applyBorder="1" applyAlignment="1">
      <alignment horizontal="right" vertical="top" wrapText="1"/>
    </xf>
    <xf numFmtId="212" fontId="12" fillId="0" borderId="0" xfId="15" applyNumberFormat="1" applyFont="1" applyFill="1" applyBorder="1" applyAlignment="1">
      <alignment horizontal="right" vertical="top" wrapText="1"/>
    </xf>
    <xf numFmtId="0" fontId="11" fillId="0" borderId="5" xfId="0" applyFont="1" applyFill="1" applyBorder="1" applyAlignment="1">
      <alignment horizontal="left" vertical="center" wrapText="1"/>
    </xf>
    <xf numFmtId="212" fontId="12" fillId="0" borderId="0" xfId="15" applyNumberFormat="1" applyFont="1" applyFill="1" applyBorder="1" applyAlignment="1">
      <alignment horizontal="right" vertical="center" wrapText="1"/>
    </xf>
    <xf numFmtId="212" fontId="17" fillId="0" borderId="0" xfId="15" applyNumberFormat="1" applyFont="1" applyFill="1" applyAlignment="1">
      <alignment horizontal="right" vertical="center" wrapText="1"/>
    </xf>
    <xf numFmtId="212" fontId="17" fillId="0" borderId="0" xfId="0" applyNumberFormat="1" applyFont="1" applyFill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center"/>
    </xf>
    <xf numFmtId="212" fontId="17" fillId="0" borderId="0" xfId="15" applyNumberFormat="1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left" vertical="center"/>
    </xf>
    <xf numFmtId="212" fontId="17" fillId="0" borderId="0" xfId="15" applyNumberFormat="1" applyFont="1" applyFill="1" applyBorder="1" applyAlignment="1">
      <alignment horizontal="right" vertical="top" wrapText="1"/>
    </xf>
    <xf numFmtId="212" fontId="16" fillId="0" borderId="6" xfId="15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212" fontId="18" fillId="0" borderId="6" xfId="15" applyNumberFormat="1" applyFont="1" applyFill="1" applyBorder="1" applyAlignment="1">
      <alignment horizontal="right" vertical="center" wrapText="1"/>
    </xf>
    <xf numFmtId="212" fontId="16" fillId="0" borderId="6" xfId="15" applyNumberFormat="1" applyFont="1" applyBorder="1" applyAlignment="1">
      <alignment horizontal="right" vertical="center" wrapText="1"/>
    </xf>
    <xf numFmtId="212" fontId="16" fillId="0" borderId="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center" wrapText="1"/>
    </xf>
    <xf numFmtId="212" fontId="18" fillId="0" borderId="0" xfId="15" applyNumberFormat="1" applyFont="1" applyFill="1" applyBorder="1" applyAlignment="1">
      <alignment horizontal="right" vertical="center" wrapText="1"/>
    </xf>
    <xf numFmtId="212" fontId="16" fillId="0" borderId="0" xfId="15" applyNumberFormat="1" applyFont="1" applyBorder="1" applyAlignment="1">
      <alignment horizontal="right" vertical="center" wrapText="1"/>
    </xf>
    <xf numFmtId="212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90" zoomScaleSheetLayoutView="90" workbookViewId="0" topLeftCell="A1">
      <selection activeCell="C5" sqref="C5"/>
    </sheetView>
  </sheetViews>
  <sheetFormatPr defaultColWidth="9.00390625" defaultRowHeight="16.5"/>
  <cols>
    <col min="1" max="1" width="42.125" style="0" customWidth="1"/>
    <col min="2" max="2" width="12.625" style="0" customWidth="1"/>
    <col min="3" max="5" width="11.125" style="0" customWidth="1"/>
    <col min="6" max="12" width="11.25390625" style="0" customWidth="1"/>
  </cols>
  <sheetData>
    <row r="1" spans="1:7" ht="39.75" customHeight="1">
      <c r="A1" s="59" t="s">
        <v>10</v>
      </c>
      <c r="B1" s="59"/>
      <c r="C1" s="59"/>
      <c r="D1" s="59"/>
      <c r="E1" s="59"/>
      <c r="F1" s="46"/>
      <c r="G1" s="46"/>
    </row>
    <row r="2" spans="1:12" s="2" customFormat="1" ht="24" customHeight="1" thickBot="1">
      <c r="A2" s="62" t="s">
        <v>6</v>
      </c>
      <c r="B2" s="62"/>
      <c r="C2" s="62"/>
      <c r="D2" s="62"/>
      <c r="E2" s="62"/>
      <c r="F2" s="48"/>
      <c r="G2" s="48"/>
      <c r="L2" s="47" t="s">
        <v>15</v>
      </c>
    </row>
    <row r="3" spans="1:12" s="6" customFormat="1" ht="45.75" customHeight="1" thickBot="1">
      <c r="A3" s="49" t="s">
        <v>9</v>
      </c>
      <c r="B3" s="50" t="s">
        <v>8</v>
      </c>
      <c r="C3" s="51">
        <v>2001</v>
      </c>
      <c r="D3" s="52">
        <v>2002</v>
      </c>
      <c r="E3" s="53">
        <v>2003</v>
      </c>
      <c r="F3" s="54">
        <v>2004</v>
      </c>
      <c r="G3" s="53">
        <v>2005</v>
      </c>
      <c r="H3" s="54">
        <v>2006</v>
      </c>
      <c r="I3" s="55">
        <v>2007</v>
      </c>
      <c r="J3" s="55">
        <v>2008</v>
      </c>
      <c r="K3" s="55">
        <v>2009</v>
      </c>
      <c r="L3" s="55">
        <v>2010</v>
      </c>
    </row>
    <row r="4" spans="1:12" s="6" customFormat="1" ht="6.75" customHeight="1">
      <c r="A4" s="39"/>
      <c r="B4" s="40"/>
      <c r="C4" s="40"/>
      <c r="D4" s="40"/>
      <c r="E4" s="41"/>
      <c r="F4" s="41"/>
      <c r="G4" s="41"/>
      <c r="H4" s="41"/>
      <c r="I4" s="41"/>
      <c r="J4" s="41"/>
      <c r="K4" s="41"/>
      <c r="L4" s="41"/>
    </row>
    <row r="5" spans="1:12" s="6" customFormat="1" ht="22.5" customHeight="1">
      <c r="A5" s="57" t="s">
        <v>8</v>
      </c>
      <c r="B5" s="14">
        <f>SUM(C5:L5)</f>
        <v>141556</v>
      </c>
      <c r="C5" s="14">
        <f aca="true" t="shared" si="0" ref="C5:L5">SUM(C10+C15+C48+C59+C64+C66)</f>
        <v>13926</v>
      </c>
      <c r="D5" s="14">
        <f t="shared" si="0"/>
        <v>13831</v>
      </c>
      <c r="E5" s="14">
        <f t="shared" si="0"/>
        <v>11529</v>
      </c>
      <c r="F5" s="14">
        <f t="shared" si="0"/>
        <v>12530</v>
      </c>
      <c r="G5" s="14">
        <f t="shared" si="0"/>
        <v>12642</v>
      </c>
      <c r="H5" s="14">
        <f t="shared" si="0"/>
        <v>12609</v>
      </c>
      <c r="I5" s="14">
        <f t="shared" si="0"/>
        <v>15195</v>
      </c>
      <c r="J5" s="14">
        <f t="shared" si="0"/>
        <v>17182</v>
      </c>
      <c r="K5" s="14">
        <f t="shared" si="0"/>
        <v>16398</v>
      </c>
      <c r="L5" s="14">
        <f t="shared" si="0"/>
        <v>15714</v>
      </c>
    </row>
    <row r="6" spans="1:12" s="38" customFormat="1" ht="25.5" customHeight="1">
      <c r="A6" s="22" t="s">
        <v>19</v>
      </c>
      <c r="B6" s="14">
        <f>SUM(C6:L6)/10</f>
        <v>35.646451853668076</v>
      </c>
      <c r="C6" s="19">
        <v>31.114462157116186</v>
      </c>
      <c r="D6" s="19">
        <v>31.2</v>
      </c>
      <c r="E6" s="20">
        <v>30.150056379564578</v>
      </c>
      <c r="F6" s="20">
        <v>35.7</v>
      </c>
      <c r="G6" s="19">
        <v>35.2</v>
      </c>
      <c r="H6" s="19">
        <v>35.1</v>
      </c>
      <c r="I6" s="19">
        <v>36</v>
      </c>
      <c r="J6" s="19">
        <v>37</v>
      </c>
      <c r="K6" s="19">
        <v>44</v>
      </c>
      <c r="L6" s="19">
        <v>41</v>
      </c>
    </row>
    <row r="7" spans="1:12" s="38" customFormat="1" ht="25.5" customHeight="1">
      <c r="A7" s="22" t="s">
        <v>20</v>
      </c>
      <c r="B7" s="14">
        <f aca="true" t="shared" si="1" ref="B7:B32">SUM(C7:L7)</f>
        <v>3520</v>
      </c>
      <c r="C7" s="19">
        <v>106</v>
      </c>
      <c r="D7" s="19">
        <v>117</v>
      </c>
      <c r="E7" s="20">
        <v>234</v>
      </c>
      <c r="F7" s="20">
        <v>214</v>
      </c>
      <c r="G7" s="19">
        <v>380</v>
      </c>
      <c r="H7" s="19">
        <v>411</v>
      </c>
      <c r="I7" s="19">
        <v>513</v>
      </c>
      <c r="J7" s="19">
        <v>467</v>
      </c>
      <c r="K7" s="19">
        <v>430</v>
      </c>
      <c r="L7" s="19">
        <v>648</v>
      </c>
    </row>
    <row r="8" spans="1:12" s="38" customFormat="1" ht="25.5" customHeight="1">
      <c r="A8" s="22" t="s">
        <v>21</v>
      </c>
      <c r="B8" s="14">
        <f>SUM(C8:L8)/10</f>
        <v>34.86844334286328</v>
      </c>
      <c r="C8" s="19">
        <v>37.84715352577911</v>
      </c>
      <c r="D8" s="19">
        <v>35</v>
      </c>
      <c r="E8" s="20">
        <v>35.83727990285367</v>
      </c>
      <c r="F8" s="21">
        <v>36</v>
      </c>
      <c r="G8" s="19">
        <v>35</v>
      </c>
      <c r="H8" s="19">
        <v>35</v>
      </c>
      <c r="I8" s="19">
        <v>34</v>
      </c>
      <c r="J8" s="19">
        <v>33</v>
      </c>
      <c r="K8" s="19">
        <v>33</v>
      </c>
      <c r="L8" s="19">
        <v>34</v>
      </c>
    </row>
    <row r="9" spans="1:12" s="6" customFormat="1" ht="15" customHeight="1">
      <c r="A9" s="22"/>
      <c r="B9" s="14"/>
      <c r="C9" s="19"/>
      <c r="D9" s="19"/>
      <c r="E9" s="20"/>
      <c r="F9" s="21"/>
      <c r="G9" s="19"/>
      <c r="H9" s="19"/>
      <c r="I9" s="19"/>
      <c r="J9" s="19"/>
      <c r="K9" s="19"/>
      <c r="L9" s="19"/>
    </row>
    <row r="10" spans="1:12" s="6" customFormat="1" ht="48" customHeight="1">
      <c r="A10" s="23" t="s">
        <v>22</v>
      </c>
      <c r="B10" s="16">
        <f>SUM(C10:L10)</f>
        <v>25358</v>
      </c>
      <c r="C10" s="16">
        <f aca="true" t="shared" si="2" ref="C10:K10">SUM(C11:C13)</f>
        <v>2881</v>
      </c>
      <c r="D10" s="16">
        <f t="shared" si="2"/>
        <v>2828</v>
      </c>
      <c r="E10" s="16">
        <f t="shared" si="2"/>
        <v>1402</v>
      </c>
      <c r="F10" s="16">
        <f t="shared" si="2"/>
        <v>1708</v>
      </c>
      <c r="G10" s="16">
        <f t="shared" si="2"/>
        <v>2050</v>
      </c>
      <c r="H10" s="16">
        <f t="shared" si="2"/>
        <v>2128</v>
      </c>
      <c r="I10" s="16">
        <f t="shared" si="2"/>
        <v>2254</v>
      </c>
      <c r="J10" s="16">
        <f t="shared" si="2"/>
        <v>3095</v>
      </c>
      <c r="K10" s="16">
        <f t="shared" si="2"/>
        <v>3681</v>
      </c>
      <c r="L10" s="16">
        <f>SUM(L11:L13)</f>
        <v>3331</v>
      </c>
    </row>
    <row r="11" spans="1:12" s="6" customFormat="1" ht="25.5" customHeight="1">
      <c r="A11" s="24" t="s">
        <v>23</v>
      </c>
      <c r="B11" s="14">
        <f t="shared" si="1"/>
        <v>14473</v>
      </c>
      <c r="C11" s="19">
        <v>1136</v>
      </c>
      <c r="D11" s="19">
        <v>1276</v>
      </c>
      <c r="E11" s="25">
        <v>633</v>
      </c>
      <c r="F11" s="25">
        <v>1011</v>
      </c>
      <c r="G11" s="19">
        <v>1321</v>
      </c>
      <c r="H11" s="19">
        <v>1205</v>
      </c>
      <c r="I11" s="19">
        <v>1483</v>
      </c>
      <c r="J11" s="19">
        <v>1994</v>
      </c>
      <c r="K11" s="19">
        <v>2281</v>
      </c>
      <c r="L11" s="19">
        <v>2133</v>
      </c>
    </row>
    <row r="12" spans="1:12" s="6" customFormat="1" ht="25.5" customHeight="1">
      <c r="A12" s="26" t="s">
        <v>24</v>
      </c>
      <c r="B12" s="14">
        <f t="shared" si="1"/>
        <v>6299</v>
      </c>
      <c r="C12" s="19">
        <v>923</v>
      </c>
      <c r="D12" s="19">
        <v>933</v>
      </c>
      <c r="E12" s="25">
        <v>486</v>
      </c>
      <c r="F12" s="25">
        <v>370</v>
      </c>
      <c r="G12" s="19">
        <v>453</v>
      </c>
      <c r="H12" s="19">
        <v>442</v>
      </c>
      <c r="I12" s="19">
        <v>388</v>
      </c>
      <c r="J12" s="19">
        <v>690</v>
      </c>
      <c r="K12" s="19">
        <v>887</v>
      </c>
      <c r="L12" s="19">
        <v>727</v>
      </c>
    </row>
    <row r="13" spans="1:12" s="6" customFormat="1" ht="25.5" customHeight="1">
      <c r="A13" s="26" t="s">
        <v>25</v>
      </c>
      <c r="B13" s="14">
        <f t="shared" si="1"/>
        <v>4586</v>
      </c>
      <c r="C13" s="19">
        <v>822</v>
      </c>
      <c r="D13" s="19">
        <v>619</v>
      </c>
      <c r="E13" s="25">
        <v>283</v>
      </c>
      <c r="F13" s="25">
        <v>327</v>
      </c>
      <c r="G13" s="19">
        <v>276</v>
      </c>
      <c r="H13" s="19">
        <v>481</v>
      </c>
      <c r="I13" s="19">
        <v>383</v>
      </c>
      <c r="J13" s="19">
        <v>411</v>
      </c>
      <c r="K13" s="19">
        <v>513</v>
      </c>
      <c r="L13" s="19">
        <v>471</v>
      </c>
    </row>
    <row r="14" spans="1:12" s="6" customFormat="1" ht="15" customHeight="1">
      <c r="A14" s="22"/>
      <c r="B14" s="14"/>
      <c r="C14" s="19"/>
      <c r="D14" s="19"/>
      <c r="E14" s="20"/>
      <c r="F14" s="21"/>
      <c r="G14" s="19"/>
      <c r="H14" s="19"/>
      <c r="I14" s="19"/>
      <c r="J14" s="19"/>
      <c r="K14" s="19"/>
      <c r="L14" s="19"/>
    </row>
    <row r="15" spans="1:12" s="6" customFormat="1" ht="48" customHeight="1">
      <c r="A15" s="23" t="s">
        <v>26</v>
      </c>
      <c r="B15" s="16">
        <f>SUM(C15:L15)</f>
        <v>57366</v>
      </c>
      <c r="C15" s="16">
        <f aca="true" t="shared" si="3" ref="C15:L15">SUM(C16:C25,C30:C46)</f>
        <v>3606</v>
      </c>
      <c r="D15" s="16">
        <f t="shared" si="3"/>
        <v>4294</v>
      </c>
      <c r="E15" s="16">
        <f t="shared" si="3"/>
        <v>3086</v>
      </c>
      <c r="F15" s="16">
        <f t="shared" si="3"/>
        <v>4173</v>
      </c>
      <c r="G15" s="16">
        <f t="shared" si="3"/>
        <v>4616</v>
      </c>
      <c r="H15" s="16">
        <f t="shared" si="3"/>
        <v>4665</v>
      </c>
      <c r="I15" s="16">
        <f t="shared" si="3"/>
        <v>7223</v>
      </c>
      <c r="J15" s="16">
        <f t="shared" si="3"/>
        <v>9528</v>
      </c>
      <c r="K15" s="16">
        <f t="shared" si="3"/>
        <v>8702</v>
      </c>
      <c r="L15" s="16">
        <f t="shared" si="3"/>
        <v>7473</v>
      </c>
    </row>
    <row r="16" spans="1:12" s="12" customFormat="1" ht="45" customHeight="1">
      <c r="A16" s="15" t="s">
        <v>27</v>
      </c>
      <c r="B16" s="16">
        <f t="shared" si="1"/>
        <v>2578</v>
      </c>
      <c r="C16" s="17">
        <v>933</v>
      </c>
      <c r="D16" s="17">
        <v>1443</v>
      </c>
      <c r="E16" s="27">
        <v>183</v>
      </c>
      <c r="F16" s="27">
        <v>14</v>
      </c>
      <c r="G16" s="17">
        <v>5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12" customFormat="1" ht="45" customHeight="1">
      <c r="A17" s="15" t="s">
        <v>28</v>
      </c>
      <c r="B17" s="16">
        <f t="shared" si="1"/>
        <v>234</v>
      </c>
      <c r="C17" s="17">
        <v>0</v>
      </c>
      <c r="D17" s="17">
        <v>27</v>
      </c>
      <c r="E17" s="27">
        <v>197</v>
      </c>
      <c r="F17" s="27">
        <v>5</v>
      </c>
      <c r="G17" s="17">
        <v>5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s="38" customFormat="1" ht="25.5" customHeight="1">
      <c r="A18" s="22" t="s">
        <v>67</v>
      </c>
      <c r="B18" s="14">
        <f t="shared" si="1"/>
        <v>13526</v>
      </c>
      <c r="C18" s="19">
        <v>0</v>
      </c>
      <c r="D18" s="19">
        <v>0</v>
      </c>
      <c r="E18" s="19">
        <v>0</v>
      </c>
      <c r="F18" s="25">
        <v>2548</v>
      </c>
      <c r="G18" s="19">
        <v>1928</v>
      </c>
      <c r="H18" s="19">
        <v>1249</v>
      </c>
      <c r="I18" s="19">
        <v>1550</v>
      </c>
      <c r="J18" s="19">
        <v>2113</v>
      </c>
      <c r="K18" s="19">
        <v>1975</v>
      </c>
      <c r="L18" s="19">
        <v>2163</v>
      </c>
    </row>
    <row r="19" spans="1:12" s="6" customFormat="1" ht="25.5" customHeight="1">
      <c r="A19" s="24" t="s">
        <v>29</v>
      </c>
      <c r="B19" s="14">
        <f t="shared" si="1"/>
        <v>5</v>
      </c>
      <c r="C19" s="19">
        <v>2</v>
      </c>
      <c r="D19" s="19">
        <v>0</v>
      </c>
      <c r="E19" s="25">
        <v>2</v>
      </c>
      <c r="F19" s="19">
        <v>0</v>
      </c>
      <c r="G19" s="19">
        <v>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s="6" customFormat="1" ht="25.5" customHeight="1">
      <c r="A20" s="24" t="s">
        <v>30</v>
      </c>
      <c r="B20" s="14">
        <f t="shared" si="1"/>
        <v>10360</v>
      </c>
      <c r="C20" s="19">
        <v>1116</v>
      </c>
      <c r="D20" s="19">
        <v>949</v>
      </c>
      <c r="E20" s="25">
        <v>564</v>
      </c>
      <c r="F20" s="25">
        <v>717</v>
      </c>
      <c r="G20" s="19">
        <v>704</v>
      </c>
      <c r="H20" s="19">
        <v>701</v>
      </c>
      <c r="I20" s="19">
        <v>1545</v>
      </c>
      <c r="J20" s="19">
        <v>1324</v>
      </c>
      <c r="K20" s="19">
        <v>1485</v>
      </c>
      <c r="L20" s="19">
        <v>1255</v>
      </c>
    </row>
    <row r="21" spans="1:12" s="6" customFormat="1" ht="25.5" customHeight="1">
      <c r="A21" s="24" t="s">
        <v>31</v>
      </c>
      <c r="B21" s="14">
        <f t="shared" si="1"/>
        <v>22</v>
      </c>
      <c r="C21" s="19">
        <v>0</v>
      </c>
      <c r="D21" s="19">
        <v>22</v>
      </c>
      <c r="E21" s="25">
        <v>0</v>
      </c>
      <c r="F21" s="25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s="6" customFormat="1" ht="3.75" customHeight="1">
      <c r="A22" s="24"/>
      <c r="B22" s="14"/>
      <c r="C22" s="19"/>
      <c r="D22" s="19"/>
      <c r="E22" s="25"/>
      <c r="F22" s="25"/>
      <c r="G22" s="19"/>
      <c r="H22" s="19"/>
      <c r="I22" s="19"/>
      <c r="J22" s="19"/>
      <c r="K22" s="19"/>
      <c r="L22" s="19"/>
    </row>
    <row r="23" spans="1:12" s="12" customFormat="1" ht="45" customHeight="1">
      <c r="A23" s="15" t="s">
        <v>68</v>
      </c>
      <c r="B23" s="16">
        <f t="shared" si="1"/>
        <v>81</v>
      </c>
      <c r="C23" s="17">
        <v>15</v>
      </c>
      <c r="D23" s="17">
        <v>0</v>
      </c>
      <c r="E23" s="27">
        <v>8</v>
      </c>
      <c r="F23" s="27">
        <v>1</v>
      </c>
      <c r="G23" s="17">
        <v>20</v>
      </c>
      <c r="H23" s="17">
        <v>0</v>
      </c>
      <c r="I23" s="17">
        <v>0</v>
      </c>
      <c r="J23" s="17">
        <v>1</v>
      </c>
      <c r="K23" s="17">
        <v>0</v>
      </c>
      <c r="L23" s="17">
        <v>36</v>
      </c>
    </row>
    <row r="24" spans="1:12" s="12" customFormat="1" ht="45" customHeight="1">
      <c r="A24" s="15" t="s">
        <v>69</v>
      </c>
      <c r="B24" s="16">
        <f t="shared" si="1"/>
        <v>599</v>
      </c>
      <c r="C24" s="17">
        <v>38</v>
      </c>
      <c r="D24" s="17">
        <v>59</v>
      </c>
      <c r="E24" s="27">
        <v>81</v>
      </c>
      <c r="F24" s="27">
        <v>42</v>
      </c>
      <c r="G24" s="17">
        <v>42</v>
      </c>
      <c r="H24" s="17">
        <v>62</v>
      </c>
      <c r="I24" s="17">
        <v>59</v>
      </c>
      <c r="J24" s="17">
        <v>65</v>
      </c>
      <c r="K24" s="17">
        <v>74</v>
      </c>
      <c r="L24" s="17">
        <v>77</v>
      </c>
    </row>
    <row r="25" spans="1:12" s="6" customFormat="1" ht="25.5" customHeight="1">
      <c r="A25" s="24" t="s">
        <v>70</v>
      </c>
      <c r="B25" s="14">
        <f t="shared" si="1"/>
        <v>20621</v>
      </c>
      <c r="C25" s="19">
        <v>1056</v>
      </c>
      <c r="D25" s="19">
        <v>1356</v>
      </c>
      <c r="E25" s="25">
        <v>1168</v>
      </c>
      <c r="F25" s="25">
        <v>464</v>
      </c>
      <c r="G25" s="19">
        <v>1421</v>
      </c>
      <c r="H25" s="19">
        <v>1856</v>
      </c>
      <c r="I25" s="19">
        <v>3097</v>
      </c>
      <c r="J25" s="19">
        <v>4052</v>
      </c>
      <c r="K25" s="19">
        <v>3549</v>
      </c>
      <c r="L25" s="19">
        <v>2602</v>
      </c>
    </row>
    <row r="26" spans="1:7" s="4" customFormat="1" ht="39.75" customHeight="1">
      <c r="A26" s="64" t="s">
        <v>12</v>
      </c>
      <c r="B26" s="64"/>
      <c r="C26" s="64"/>
      <c r="D26" s="64"/>
      <c r="E26" s="64"/>
      <c r="F26" s="56"/>
      <c r="G26" s="56"/>
    </row>
    <row r="27" spans="1:12" s="44" customFormat="1" ht="24" customHeight="1" thickBot="1">
      <c r="A27" s="62" t="s">
        <v>7</v>
      </c>
      <c r="B27" s="62"/>
      <c r="C27" s="62"/>
      <c r="D27" s="62"/>
      <c r="E27" s="62"/>
      <c r="F27" s="48"/>
      <c r="G27" s="48"/>
      <c r="L27" s="45" t="s">
        <v>16</v>
      </c>
    </row>
    <row r="28" spans="1:12" s="6" customFormat="1" ht="45.75" customHeight="1" thickBot="1">
      <c r="A28" s="49" t="s">
        <v>9</v>
      </c>
      <c r="B28" s="50" t="s">
        <v>8</v>
      </c>
      <c r="C28" s="51">
        <v>2001</v>
      </c>
      <c r="D28" s="52">
        <v>2002</v>
      </c>
      <c r="E28" s="53">
        <v>2003</v>
      </c>
      <c r="F28" s="54">
        <v>2004</v>
      </c>
      <c r="G28" s="53">
        <v>2005</v>
      </c>
      <c r="H28" s="54">
        <v>2006</v>
      </c>
      <c r="I28" s="55">
        <v>2007</v>
      </c>
      <c r="J28" s="55">
        <v>2008</v>
      </c>
      <c r="K28" s="55">
        <v>2009</v>
      </c>
      <c r="L28" s="55">
        <v>2010</v>
      </c>
    </row>
    <row r="29" spans="1:12" s="6" customFormat="1" ht="6.75" customHeight="1">
      <c r="A29" s="39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12" customFormat="1" ht="45" customHeight="1">
      <c r="A30" s="15" t="s">
        <v>32</v>
      </c>
      <c r="B30" s="16">
        <f>SUM(C30:L30)</f>
        <v>310</v>
      </c>
      <c r="C30" s="17">
        <v>42</v>
      </c>
      <c r="D30" s="17">
        <v>38</v>
      </c>
      <c r="E30" s="27">
        <v>27</v>
      </c>
      <c r="F30" s="27">
        <v>23</v>
      </c>
      <c r="G30" s="17">
        <v>27</v>
      </c>
      <c r="H30" s="17">
        <v>33</v>
      </c>
      <c r="I30" s="17">
        <v>34</v>
      </c>
      <c r="J30" s="17">
        <v>49</v>
      </c>
      <c r="K30" s="17">
        <v>37</v>
      </c>
      <c r="L30" s="17">
        <v>0</v>
      </c>
    </row>
    <row r="31" spans="1:12" s="38" customFormat="1" ht="25.5" customHeight="1">
      <c r="A31" s="18" t="s">
        <v>33</v>
      </c>
      <c r="B31" s="14">
        <f t="shared" si="1"/>
        <v>202</v>
      </c>
      <c r="C31" s="19">
        <v>0</v>
      </c>
      <c r="D31" s="19">
        <v>34</v>
      </c>
      <c r="E31" s="25">
        <v>0</v>
      </c>
      <c r="F31" s="25">
        <v>0</v>
      </c>
      <c r="G31" s="19">
        <v>19</v>
      </c>
      <c r="H31" s="25">
        <v>0</v>
      </c>
      <c r="I31" s="25">
        <v>0</v>
      </c>
      <c r="J31" s="19">
        <v>89</v>
      </c>
      <c r="K31" s="19">
        <v>59</v>
      </c>
      <c r="L31" s="19">
        <v>1</v>
      </c>
    </row>
    <row r="32" spans="1:12" s="38" customFormat="1" ht="25.5" customHeight="1">
      <c r="A32" s="18" t="s">
        <v>34</v>
      </c>
      <c r="B32" s="14">
        <f t="shared" si="1"/>
        <v>268</v>
      </c>
      <c r="C32" s="19">
        <v>36</v>
      </c>
      <c r="D32" s="19">
        <v>21</v>
      </c>
      <c r="E32" s="25">
        <v>19</v>
      </c>
      <c r="F32" s="25">
        <v>26</v>
      </c>
      <c r="G32" s="19">
        <v>0</v>
      </c>
      <c r="H32" s="25">
        <v>44</v>
      </c>
      <c r="I32" s="19">
        <v>13</v>
      </c>
      <c r="J32" s="19">
        <v>29</v>
      </c>
      <c r="K32" s="19">
        <v>65</v>
      </c>
      <c r="L32" s="19">
        <v>15</v>
      </c>
    </row>
    <row r="33" spans="1:12" s="38" customFormat="1" ht="25.5" customHeight="1">
      <c r="A33" s="24" t="s">
        <v>35</v>
      </c>
      <c r="B33" s="14">
        <f aca="true" t="shared" si="4" ref="B33:B39">SUM(C33:L33)</f>
        <v>1179</v>
      </c>
      <c r="C33" s="19">
        <v>0</v>
      </c>
      <c r="D33" s="19">
        <v>0</v>
      </c>
      <c r="E33" s="25">
        <v>287</v>
      </c>
      <c r="F33" s="25">
        <v>2</v>
      </c>
      <c r="G33" s="19">
        <v>6</v>
      </c>
      <c r="H33" s="19">
        <v>240</v>
      </c>
      <c r="I33" s="19">
        <v>270</v>
      </c>
      <c r="J33" s="19">
        <v>122</v>
      </c>
      <c r="K33" s="19">
        <v>160</v>
      </c>
      <c r="L33" s="19">
        <v>92</v>
      </c>
    </row>
    <row r="34" spans="1:12" s="38" customFormat="1" ht="25.5" customHeight="1">
      <c r="A34" s="24" t="s">
        <v>36</v>
      </c>
      <c r="B34" s="14">
        <f t="shared" si="4"/>
        <v>1500</v>
      </c>
      <c r="C34" s="19">
        <v>1</v>
      </c>
      <c r="D34" s="19">
        <v>133</v>
      </c>
      <c r="E34" s="25">
        <v>29</v>
      </c>
      <c r="F34" s="25">
        <v>1</v>
      </c>
      <c r="G34" s="19">
        <v>66</v>
      </c>
      <c r="H34" s="19">
        <v>186</v>
      </c>
      <c r="I34" s="19">
        <v>219</v>
      </c>
      <c r="J34" s="19">
        <v>396</v>
      </c>
      <c r="K34" s="19">
        <v>239</v>
      </c>
      <c r="L34" s="19">
        <v>230</v>
      </c>
    </row>
    <row r="35" spans="1:12" s="33" customFormat="1" ht="45" customHeight="1">
      <c r="A35" s="15" t="s">
        <v>37</v>
      </c>
      <c r="B35" s="16">
        <f t="shared" si="4"/>
        <v>162</v>
      </c>
      <c r="C35" s="17">
        <v>1</v>
      </c>
      <c r="D35" s="17">
        <v>0</v>
      </c>
      <c r="E35" s="27">
        <v>9</v>
      </c>
      <c r="F35" s="27">
        <v>69</v>
      </c>
      <c r="G35" s="17">
        <v>1</v>
      </c>
      <c r="H35" s="17">
        <v>2</v>
      </c>
      <c r="I35" s="17">
        <v>44</v>
      </c>
      <c r="J35" s="17">
        <v>23</v>
      </c>
      <c r="K35" s="17">
        <v>6</v>
      </c>
      <c r="L35" s="17">
        <v>7</v>
      </c>
    </row>
    <row r="36" spans="1:12" s="38" customFormat="1" ht="25.5" customHeight="1">
      <c r="A36" s="18" t="s">
        <v>38</v>
      </c>
      <c r="B36" s="14">
        <f t="shared" si="4"/>
        <v>69</v>
      </c>
      <c r="C36" s="19">
        <v>11</v>
      </c>
      <c r="D36" s="19">
        <v>18</v>
      </c>
      <c r="E36" s="25">
        <v>0</v>
      </c>
      <c r="F36" s="25">
        <v>0</v>
      </c>
      <c r="G36" s="19">
        <v>10</v>
      </c>
      <c r="H36" s="19">
        <v>2</v>
      </c>
      <c r="I36" s="19">
        <v>10</v>
      </c>
      <c r="J36" s="25">
        <v>0</v>
      </c>
      <c r="K36" s="25">
        <v>18</v>
      </c>
      <c r="L36" s="25">
        <v>0</v>
      </c>
    </row>
    <row r="37" spans="1:12" s="38" customFormat="1" ht="25.5" customHeight="1">
      <c r="A37" s="24" t="s">
        <v>39</v>
      </c>
      <c r="B37" s="14">
        <f t="shared" si="4"/>
        <v>1131</v>
      </c>
      <c r="C37" s="19">
        <v>27</v>
      </c>
      <c r="D37" s="19">
        <v>13</v>
      </c>
      <c r="E37" s="25">
        <v>65</v>
      </c>
      <c r="F37" s="25">
        <v>145</v>
      </c>
      <c r="G37" s="19">
        <v>153</v>
      </c>
      <c r="H37" s="19">
        <v>167</v>
      </c>
      <c r="I37" s="19">
        <v>130</v>
      </c>
      <c r="J37" s="19">
        <v>139</v>
      </c>
      <c r="K37" s="19">
        <v>166</v>
      </c>
      <c r="L37" s="19">
        <v>126</v>
      </c>
    </row>
    <row r="38" spans="1:12" s="38" customFormat="1" ht="25.5" customHeight="1">
      <c r="A38" s="24" t="s">
        <v>40</v>
      </c>
      <c r="B38" s="14">
        <f t="shared" si="4"/>
        <v>1577</v>
      </c>
      <c r="C38" s="19">
        <v>0</v>
      </c>
      <c r="D38" s="19">
        <v>92</v>
      </c>
      <c r="E38" s="25">
        <v>192</v>
      </c>
      <c r="F38" s="25">
        <v>12</v>
      </c>
      <c r="G38" s="19">
        <v>94</v>
      </c>
      <c r="H38" s="19">
        <v>84</v>
      </c>
      <c r="I38" s="19">
        <v>107</v>
      </c>
      <c r="J38" s="19">
        <v>135</v>
      </c>
      <c r="K38" s="19">
        <v>567</v>
      </c>
      <c r="L38" s="19">
        <v>294</v>
      </c>
    </row>
    <row r="39" spans="1:12" s="38" customFormat="1" ht="25.5" customHeight="1">
      <c r="A39" s="18" t="s">
        <v>41</v>
      </c>
      <c r="B39" s="14">
        <f t="shared" si="4"/>
        <v>390</v>
      </c>
      <c r="C39" s="19">
        <v>302</v>
      </c>
      <c r="D39" s="19">
        <v>88</v>
      </c>
      <c r="E39" s="25">
        <v>0</v>
      </c>
      <c r="F39" s="25">
        <v>0</v>
      </c>
      <c r="G39" s="19">
        <v>0</v>
      </c>
      <c r="H39" s="19">
        <v>0</v>
      </c>
      <c r="I39" s="19">
        <v>0</v>
      </c>
      <c r="J39" s="25">
        <v>0</v>
      </c>
      <c r="K39" s="25">
        <v>0</v>
      </c>
      <c r="L39" s="25">
        <v>0</v>
      </c>
    </row>
    <row r="40" spans="1:12" s="38" customFormat="1" ht="25.5" customHeight="1">
      <c r="A40" s="18" t="s">
        <v>42</v>
      </c>
      <c r="B40" s="14">
        <f aca="true" t="shared" si="5" ref="B40:B45">SUM(C40:L40)</f>
        <v>319</v>
      </c>
      <c r="C40" s="19">
        <v>0</v>
      </c>
      <c r="D40" s="19">
        <v>0</v>
      </c>
      <c r="E40" s="25">
        <v>0</v>
      </c>
      <c r="F40" s="25">
        <v>0</v>
      </c>
      <c r="G40" s="19">
        <v>0</v>
      </c>
      <c r="H40" s="19">
        <v>0</v>
      </c>
      <c r="I40" s="19">
        <v>0</v>
      </c>
      <c r="J40" s="19">
        <v>103</v>
      </c>
      <c r="K40" s="19">
        <v>214</v>
      </c>
      <c r="L40" s="19">
        <v>2</v>
      </c>
    </row>
    <row r="41" spans="1:12" s="38" customFormat="1" ht="25.5" customHeight="1">
      <c r="A41" s="18" t="s">
        <v>43</v>
      </c>
      <c r="B41" s="14">
        <f t="shared" si="5"/>
        <v>1404</v>
      </c>
      <c r="C41" s="19">
        <v>26</v>
      </c>
      <c r="D41" s="19">
        <v>1</v>
      </c>
      <c r="E41" s="25">
        <v>70</v>
      </c>
      <c r="F41" s="25">
        <v>0</v>
      </c>
      <c r="G41" s="19">
        <v>1</v>
      </c>
      <c r="H41" s="19">
        <v>0</v>
      </c>
      <c r="I41" s="19">
        <v>0</v>
      </c>
      <c r="J41" s="19">
        <v>808</v>
      </c>
      <c r="K41" s="19">
        <v>52</v>
      </c>
      <c r="L41" s="19">
        <v>446</v>
      </c>
    </row>
    <row r="42" spans="1:12" s="38" customFormat="1" ht="25.5" customHeight="1">
      <c r="A42" s="18" t="s">
        <v>44</v>
      </c>
      <c r="B42" s="14">
        <f t="shared" si="5"/>
        <v>464</v>
      </c>
      <c r="C42" s="19">
        <v>0</v>
      </c>
      <c r="D42" s="19">
        <v>0</v>
      </c>
      <c r="E42" s="25">
        <v>185</v>
      </c>
      <c r="F42" s="25">
        <v>0</v>
      </c>
      <c r="G42" s="19">
        <v>109</v>
      </c>
      <c r="H42" s="19">
        <v>2</v>
      </c>
      <c r="I42" s="19">
        <v>34</v>
      </c>
      <c r="J42" s="19">
        <v>57</v>
      </c>
      <c r="K42" s="19">
        <v>36</v>
      </c>
      <c r="L42" s="19">
        <v>41</v>
      </c>
    </row>
    <row r="43" spans="1:12" s="38" customFormat="1" ht="25.5" customHeight="1">
      <c r="A43" s="26" t="s">
        <v>45</v>
      </c>
      <c r="B43" s="14">
        <f t="shared" si="5"/>
        <v>165</v>
      </c>
      <c r="C43" s="25">
        <v>0</v>
      </c>
      <c r="D43" s="25">
        <v>0</v>
      </c>
      <c r="E43" s="25">
        <v>0</v>
      </c>
      <c r="F43" s="25">
        <v>104</v>
      </c>
      <c r="G43" s="19">
        <v>4</v>
      </c>
      <c r="H43" s="19">
        <v>37</v>
      </c>
      <c r="I43" s="19">
        <v>20</v>
      </c>
      <c r="J43" s="25">
        <v>0</v>
      </c>
      <c r="K43" s="25">
        <v>0</v>
      </c>
      <c r="L43" s="25">
        <v>0</v>
      </c>
    </row>
    <row r="44" spans="1:12" s="38" customFormat="1" ht="25.5" customHeight="1">
      <c r="A44" s="18" t="s">
        <v>65</v>
      </c>
      <c r="B44" s="14">
        <f t="shared" si="5"/>
        <v>47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19">
        <v>25</v>
      </c>
      <c r="J44" s="19">
        <v>22</v>
      </c>
      <c r="K44" s="19">
        <v>0</v>
      </c>
      <c r="L44" s="19">
        <v>0</v>
      </c>
    </row>
    <row r="45" spans="1:12" s="12" customFormat="1" ht="45" customHeight="1">
      <c r="A45" s="15" t="s">
        <v>46</v>
      </c>
      <c r="B45" s="16">
        <f t="shared" si="5"/>
        <v>68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17">
        <v>66</v>
      </c>
      <c r="J45" s="17">
        <v>1</v>
      </c>
      <c r="K45" s="17">
        <v>0</v>
      </c>
      <c r="L45" s="17">
        <v>1</v>
      </c>
    </row>
    <row r="46" spans="1:12" s="12" customFormat="1" ht="45" customHeight="1">
      <c r="A46" s="15" t="s">
        <v>66</v>
      </c>
      <c r="B46" s="16">
        <f>SUM(C46:L46)</f>
        <v>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17">
        <v>0</v>
      </c>
      <c r="J46" s="17">
        <v>0</v>
      </c>
      <c r="K46" s="17">
        <v>0</v>
      </c>
      <c r="L46" s="17">
        <v>85</v>
      </c>
    </row>
    <row r="47" spans="1:12" s="6" customFormat="1" ht="15" customHeight="1">
      <c r="A47" s="22"/>
      <c r="B47" s="14"/>
      <c r="C47" s="19"/>
      <c r="D47" s="19"/>
      <c r="E47" s="20"/>
      <c r="F47" s="21"/>
      <c r="G47" s="19"/>
      <c r="H47" s="19"/>
      <c r="I47" s="19"/>
      <c r="J47" s="19"/>
      <c r="K47" s="19"/>
      <c r="L47" s="19"/>
    </row>
    <row r="48" spans="1:13" s="12" customFormat="1" ht="35.25" customHeight="1">
      <c r="A48" s="23" t="s">
        <v>47</v>
      </c>
      <c r="B48" s="16">
        <f aca="true" t="shared" si="6" ref="B48:B57">SUM(C48:L48)</f>
        <v>53373</v>
      </c>
      <c r="C48" s="16">
        <f aca="true" t="shared" si="7" ref="C48:L48">SUM(C49,C54:C57)</f>
        <v>6943</v>
      </c>
      <c r="D48" s="16">
        <f t="shared" si="7"/>
        <v>6261</v>
      </c>
      <c r="E48" s="16">
        <f t="shared" si="7"/>
        <v>6585</v>
      </c>
      <c r="F48" s="16">
        <f t="shared" si="7"/>
        <v>6193</v>
      </c>
      <c r="G48" s="16">
        <f t="shared" si="7"/>
        <v>5312</v>
      </c>
      <c r="H48" s="16">
        <f t="shared" si="7"/>
        <v>5012</v>
      </c>
      <c r="I48" s="16">
        <f t="shared" si="7"/>
        <v>4863</v>
      </c>
      <c r="J48" s="16">
        <f t="shared" si="7"/>
        <v>3941</v>
      </c>
      <c r="K48" s="16">
        <f t="shared" si="7"/>
        <v>3724</v>
      </c>
      <c r="L48" s="16">
        <f t="shared" si="7"/>
        <v>4539</v>
      </c>
      <c r="M48" s="13"/>
    </row>
    <row r="49" spans="1:13" s="38" customFormat="1" ht="29.25" customHeight="1">
      <c r="A49" s="18" t="s">
        <v>48</v>
      </c>
      <c r="B49" s="14">
        <f t="shared" si="6"/>
        <v>10331</v>
      </c>
      <c r="C49" s="19">
        <v>0</v>
      </c>
      <c r="D49" s="19">
        <v>0</v>
      </c>
      <c r="E49" s="25">
        <v>954</v>
      </c>
      <c r="F49" s="25">
        <v>1233</v>
      </c>
      <c r="G49" s="19">
        <v>1212</v>
      </c>
      <c r="H49" s="25">
        <v>1447</v>
      </c>
      <c r="I49" s="25">
        <v>1366</v>
      </c>
      <c r="J49" s="25">
        <v>1331</v>
      </c>
      <c r="K49" s="25">
        <v>1408</v>
      </c>
      <c r="L49" s="25">
        <v>1380</v>
      </c>
      <c r="M49" s="44"/>
    </row>
    <row r="50" spans="1:7" s="4" customFormat="1" ht="39.75" customHeight="1">
      <c r="A50" s="64" t="s">
        <v>11</v>
      </c>
      <c r="B50" s="64"/>
      <c r="C50" s="64"/>
      <c r="D50" s="64"/>
      <c r="E50" s="64"/>
      <c r="F50" s="56"/>
      <c r="G50" s="56"/>
    </row>
    <row r="51" spans="1:12" s="44" customFormat="1" ht="24" customHeight="1" thickBot="1">
      <c r="A51" s="63" t="s">
        <v>18</v>
      </c>
      <c r="B51" s="63"/>
      <c r="C51" s="63"/>
      <c r="D51" s="63"/>
      <c r="E51" s="63"/>
      <c r="F51" s="3"/>
      <c r="G51" s="3"/>
      <c r="H51" s="3"/>
      <c r="I51" s="11" t="s">
        <v>17</v>
      </c>
      <c r="J51" s="60" t="s">
        <v>0</v>
      </c>
      <c r="K51" s="60"/>
      <c r="L51" s="60"/>
    </row>
    <row r="52" spans="1:12" s="6" customFormat="1" ht="45.75" customHeight="1" thickBot="1">
      <c r="A52" s="7" t="s">
        <v>9</v>
      </c>
      <c r="B52" s="8" t="s">
        <v>8</v>
      </c>
      <c r="C52" s="10">
        <v>2001</v>
      </c>
      <c r="D52" s="9">
        <v>2002</v>
      </c>
      <c r="E52" s="53">
        <v>2003</v>
      </c>
      <c r="F52" s="58">
        <v>2004</v>
      </c>
      <c r="G52" s="53">
        <v>2005</v>
      </c>
      <c r="H52" s="54">
        <v>2006</v>
      </c>
      <c r="I52" s="55">
        <v>2007</v>
      </c>
      <c r="J52" s="55">
        <v>2008</v>
      </c>
      <c r="K52" s="55">
        <v>2009</v>
      </c>
      <c r="L52" s="55">
        <v>2010</v>
      </c>
    </row>
    <row r="53" spans="1:12" s="6" customFormat="1" ht="6.75" customHeight="1">
      <c r="A53" s="39"/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1"/>
    </row>
    <row r="54" spans="1:13" s="38" customFormat="1" ht="25.5" customHeight="1">
      <c r="A54" s="18" t="s">
        <v>49</v>
      </c>
      <c r="B54" s="14">
        <f t="shared" si="6"/>
        <v>17100</v>
      </c>
      <c r="C54" s="19">
        <v>1868</v>
      </c>
      <c r="D54" s="19">
        <v>1748</v>
      </c>
      <c r="E54" s="25">
        <v>1827</v>
      </c>
      <c r="F54" s="25">
        <v>1599</v>
      </c>
      <c r="G54" s="19">
        <v>1663</v>
      </c>
      <c r="H54" s="19">
        <v>1583</v>
      </c>
      <c r="I54" s="19">
        <v>1699</v>
      </c>
      <c r="J54" s="19">
        <v>1638</v>
      </c>
      <c r="K54" s="19">
        <v>1666</v>
      </c>
      <c r="L54" s="19">
        <v>1809</v>
      </c>
      <c r="M54" s="44"/>
    </row>
    <row r="55" spans="1:13" s="38" customFormat="1" ht="25.5" customHeight="1">
      <c r="A55" s="18" t="s">
        <v>50</v>
      </c>
      <c r="B55" s="14">
        <f t="shared" si="6"/>
        <v>21854</v>
      </c>
      <c r="C55" s="19">
        <v>4108</v>
      </c>
      <c r="D55" s="19">
        <v>3849</v>
      </c>
      <c r="E55" s="25">
        <v>3213</v>
      </c>
      <c r="F55" s="25">
        <v>2851</v>
      </c>
      <c r="G55" s="19">
        <v>2286</v>
      </c>
      <c r="H55" s="19">
        <v>1848</v>
      </c>
      <c r="I55" s="19">
        <v>1634</v>
      </c>
      <c r="J55" s="19">
        <v>494</v>
      </c>
      <c r="K55" s="19">
        <v>455</v>
      </c>
      <c r="L55" s="19">
        <v>1116</v>
      </c>
      <c r="M55" s="44"/>
    </row>
    <row r="56" spans="1:13" s="12" customFormat="1" ht="45" customHeight="1">
      <c r="A56" s="15" t="s">
        <v>51</v>
      </c>
      <c r="B56" s="16">
        <f t="shared" si="6"/>
        <v>3533</v>
      </c>
      <c r="C56" s="17">
        <v>967</v>
      </c>
      <c r="D56" s="17">
        <v>664</v>
      </c>
      <c r="E56" s="27">
        <v>591</v>
      </c>
      <c r="F56" s="27">
        <v>510</v>
      </c>
      <c r="G56" s="17">
        <v>151</v>
      </c>
      <c r="H56" s="17">
        <v>134</v>
      </c>
      <c r="I56" s="17">
        <v>164</v>
      </c>
      <c r="J56" s="17">
        <v>116</v>
      </c>
      <c r="K56" s="17">
        <v>102</v>
      </c>
      <c r="L56" s="17">
        <v>134</v>
      </c>
      <c r="M56" s="13"/>
    </row>
    <row r="57" spans="1:13" s="38" customFormat="1" ht="25.5" customHeight="1">
      <c r="A57" s="22" t="s">
        <v>52</v>
      </c>
      <c r="B57" s="14">
        <f t="shared" si="6"/>
        <v>555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19">
        <v>362</v>
      </c>
      <c r="K57" s="19">
        <v>93</v>
      </c>
      <c r="L57" s="19">
        <v>100</v>
      </c>
      <c r="M57" s="44"/>
    </row>
    <row r="58" spans="1:13" s="6" customFormat="1" ht="15" customHeight="1">
      <c r="A58" s="22"/>
      <c r="B58" s="14"/>
      <c r="C58" s="19"/>
      <c r="D58" s="19"/>
      <c r="E58" s="20"/>
      <c r="F58" s="21"/>
      <c r="G58" s="19"/>
      <c r="H58" s="19"/>
      <c r="I58" s="19"/>
      <c r="J58" s="19"/>
      <c r="K58" s="19"/>
      <c r="L58" s="19"/>
      <c r="M58" s="1"/>
    </row>
    <row r="59" spans="1:13" s="12" customFormat="1" ht="33.75" customHeight="1">
      <c r="A59" s="23" t="s">
        <v>53</v>
      </c>
      <c r="B59" s="16">
        <f>SUM(C59:L59)</f>
        <v>1212</v>
      </c>
      <c r="C59" s="16">
        <f aca="true" t="shared" si="8" ref="C59:J59">SUM(C60:C62)</f>
        <v>154</v>
      </c>
      <c r="D59" s="16">
        <f t="shared" si="8"/>
        <v>33</v>
      </c>
      <c r="E59" s="16">
        <f t="shared" si="8"/>
        <v>55</v>
      </c>
      <c r="F59" s="16">
        <f t="shared" si="8"/>
        <v>29</v>
      </c>
      <c r="G59" s="16">
        <f t="shared" si="8"/>
        <v>173</v>
      </c>
      <c r="H59" s="16">
        <f t="shared" si="8"/>
        <v>194</v>
      </c>
      <c r="I59" s="16">
        <f t="shared" si="8"/>
        <v>173</v>
      </c>
      <c r="J59" s="16">
        <f t="shared" si="8"/>
        <v>148</v>
      </c>
      <c r="K59" s="16">
        <f>SUM(K60:K62)</f>
        <v>136</v>
      </c>
      <c r="L59" s="16">
        <f>SUM(L60:L62)</f>
        <v>117</v>
      </c>
      <c r="M59" s="13"/>
    </row>
    <row r="60" spans="1:13" s="6" customFormat="1" ht="25.5" customHeight="1">
      <c r="A60" s="18" t="s">
        <v>55</v>
      </c>
      <c r="B60" s="14">
        <f>SUM(C60:L60)</f>
        <v>214</v>
      </c>
      <c r="C60" s="19">
        <v>28</v>
      </c>
      <c r="D60" s="19">
        <v>0</v>
      </c>
      <c r="E60" s="25">
        <v>26</v>
      </c>
      <c r="F60" s="25">
        <v>0</v>
      </c>
      <c r="G60" s="19">
        <v>44</v>
      </c>
      <c r="H60" s="19">
        <v>22</v>
      </c>
      <c r="I60" s="19">
        <v>38</v>
      </c>
      <c r="J60" s="19">
        <v>27</v>
      </c>
      <c r="K60" s="19">
        <v>14</v>
      </c>
      <c r="L60" s="19">
        <v>15</v>
      </c>
      <c r="M60" s="1"/>
    </row>
    <row r="61" spans="1:13" s="12" customFormat="1" ht="45" customHeight="1">
      <c r="A61" s="15" t="s">
        <v>54</v>
      </c>
      <c r="B61" s="16">
        <f>SUM(C61:L61)</f>
        <v>682</v>
      </c>
      <c r="C61" s="17">
        <v>0</v>
      </c>
      <c r="D61" s="17">
        <v>33</v>
      </c>
      <c r="E61" s="27">
        <v>29</v>
      </c>
      <c r="F61" s="27">
        <v>29</v>
      </c>
      <c r="G61" s="17">
        <v>107</v>
      </c>
      <c r="H61" s="27">
        <v>149</v>
      </c>
      <c r="I61" s="27">
        <v>90</v>
      </c>
      <c r="J61" s="27">
        <v>100</v>
      </c>
      <c r="K61" s="27">
        <v>79</v>
      </c>
      <c r="L61" s="27">
        <v>66</v>
      </c>
      <c r="M61" s="13"/>
    </row>
    <row r="62" spans="1:13" s="38" customFormat="1" ht="25.5" customHeight="1">
      <c r="A62" s="18" t="s">
        <v>56</v>
      </c>
      <c r="B62" s="14">
        <f>SUM(C62:L62)</f>
        <v>316</v>
      </c>
      <c r="C62" s="19">
        <v>126</v>
      </c>
      <c r="D62" s="19">
        <v>0</v>
      </c>
      <c r="E62" s="25">
        <v>0</v>
      </c>
      <c r="F62" s="25">
        <v>0</v>
      </c>
      <c r="G62" s="19">
        <v>22</v>
      </c>
      <c r="H62" s="19">
        <v>23</v>
      </c>
      <c r="I62" s="19">
        <v>45</v>
      </c>
      <c r="J62" s="19">
        <v>21</v>
      </c>
      <c r="K62" s="19">
        <v>43</v>
      </c>
      <c r="L62" s="19">
        <v>36</v>
      </c>
      <c r="M62" s="44"/>
    </row>
    <row r="63" spans="1:13" s="6" customFormat="1" ht="12.75" customHeight="1">
      <c r="A63" s="22"/>
      <c r="B63" s="14"/>
      <c r="C63" s="19"/>
      <c r="D63" s="19"/>
      <c r="E63" s="20"/>
      <c r="F63" s="21"/>
      <c r="G63" s="19"/>
      <c r="H63" s="19"/>
      <c r="I63" s="19"/>
      <c r="J63" s="19"/>
      <c r="K63" s="19"/>
      <c r="L63" s="19"/>
      <c r="M63" s="1"/>
    </row>
    <row r="64" spans="1:13" s="12" customFormat="1" ht="45" customHeight="1">
      <c r="A64" s="23" t="s">
        <v>57</v>
      </c>
      <c r="B64" s="16">
        <f>SUM(C64:L64)</f>
        <v>56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56</v>
      </c>
      <c r="M64" s="13"/>
    </row>
    <row r="65" spans="1:13" s="6" customFormat="1" ht="12.75" customHeight="1">
      <c r="A65" s="22"/>
      <c r="B65" s="14"/>
      <c r="C65" s="19"/>
      <c r="D65" s="19"/>
      <c r="E65" s="20"/>
      <c r="F65" s="21"/>
      <c r="G65" s="19"/>
      <c r="H65" s="19"/>
      <c r="I65" s="19"/>
      <c r="J65" s="19"/>
      <c r="K65" s="19"/>
      <c r="L65" s="19"/>
      <c r="M65" s="1"/>
    </row>
    <row r="66" spans="1:13" s="12" customFormat="1" ht="33.75" customHeight="1">
      <c r="A66" s="23" t="s">
        <v>58</v>
      </c>
      <c r="B66" s="16">
        <f aca="true" t="shared" si="9" ref="B66:B71">SUM(C66:L66)</f>
        <v>4191</v>
      </c>
      <c r="C66" s="16">
        <f aca="true" t="shared" si="10" ref="C66:J66">SUM(C67:C71)</f>
        <v>342</v>
      </c>
      <c r="D66" s="16">
        <f t="shared" si="10"/>
        <v>415</v>
      </c>
      <c r="E66" s="16">
        <f t="shared" si="10"/>
        <v>401</v>
      </c>
      <c r="F66" s="16">
        <f t="shared" si="10"/>
        <v>427</v>
      </c>
      <c r="G66" s="16">
        <f t="shared" si="10"/>
        <v>491</v>
      </c>
      <c r="H66" s="16">
        <f t="shared" si="10"/>
        <v>610</v>
      </c>
      <c r="I66" s="16">
        <f t="shared" si="10"/>
        <v>682</v>
      </c>
      <c r="J66" s="16">
        <f t="shared" si="10"/>
        <v>470</v>
      </c>
      <c r="K66" s="16">
        <f>SUM(K67:K71)</f>
        <v>155</v>
      </c>
      <c r="L66" s="16">
        <f>SUM(L67:L71)</f>
        <v>198</v>
      </c>
      <c r="M66" s="13"/>
    </row>
    <row r="67" spans="1:13" s="38" customFormat="1" ht="25.5" customHeight="1">
      <c r="A67" s="18" t="s">
        <v>59</v>
      </c>
      <c r="B67" s="14">
        <f t="shared" si="9"/>
        <v>457</v>
      </c>
      <c r="C67" s="19">
        <v>19</v>
      </c>
      <c r="D67" s="19">
        <v>21</v>
      </c>
      <c r="E67" s="25">
        <v>24</v>
      </c>
      <c r="F67" s="25">
        <v>17</v>
      </c>
      <c r="G67" s="19">
        <v>127</v>
      </c>
      <c r="H67" s="19">
        <v>103</v>
      </c>
      <c r="I67" s="19">
        <v>80</v>
      </c>
      <c r="J67" s="19">
        <v>66</v>
      </c>
      <c r="K67" s="19">
        <v>0</v>
      </c>
      <c r="L67" s="19">
        <v>0</v>
      </c>
      <c r="M67" s="44"/>
    </row>
    <row r="68" spans="1:13" s="38" customFormat="1" ht="25.5" customHeight="1">
      <c r="A68" s="24" t="s">
        <v>60</v>
      </c>
      <c r="B68" s="14">
        <f t="shared" si="9"/>
        <v>909</v>
      </c>
      <c r="C68" s="19">
        <v>35</v>
      </c>
      <c r="D68" s="19">
        <v>69</v>
      </c>
      <c r="E68" s="25">
        <v>63</v>
      </c>
      <c r="F68" s="25">
        <v>69</v>
      </c>
      <c r="G68" s="19">
        <v>67</v>
      </c>
      <c r="H68" s="19">
        <v>183</v>
      </c>
      <c r="I68" s="19">
        <v>230</v>
      </c>
      <c r="J68" s="19">
        <v>135</v>
      </c>
      <c r="K68" s="19">
        <v>0</v>
      </c>
      <c r="L68" s="19">
        <v>58</v>
      </c>
      <c r="M68" s="44"/>
    </row>
    <row r="69" spans="1:13" s="38" customFormat="1" ht="25.5" customHeight="1">
      <c r="A69" s="18" t="s">
        <v>61</v>
      </c>
      <c r="B69" s="14">
        <f t="shared" si="9"/>
        <v>1210</v>
      </c>
      <c r="C69" s="19">
        <v>140</v>
      </c>
      <c r="D69" s="19">
        <v>131</v>
      </c>
      <c r="E69" s="25">
        <v>141</v>
      </c>
      <c r="F69" s="25">
        <v>135</v>
      </c>
      <c r="G69" s="19">
        <v>115</v>
      </c>
      <c r="H69" s="19">
        <v>135</v>
      </c>
      <c r="I69" s="19">
        <v>192</v>
      </c>
      <c r="J69" s="19">
        <v>125</v>
      </c>
      <c r="K69" s="19">
        <v>41</v>
      </c>
      <c r="L69" s="19">
        <v>55</v>
      </c>
      <c r="M69" s="44"/>
    </row>
    <row r="70" spans="1:13" s="38" customFormat="1" ht="25.5" customHeight="1">
      <c r="A70" s="18" t="s">
        <v>62</v>
      </c>
      <c r="B70" s="14">
        <f t="shared" si="9"/>
        <v>851</v>
      </c>
      <c r="C70" s="19">
        <v>90</v>
      </c>
      <c r="D70" s="19">
        <v>93</v>
      </c>
      <c r="E70" s="25">
        <v>85</v>
      </c>
      <c r="F70" s="25">
        <v>134</v>
      </c>
      <c r="G70" s="19">
        <v>123</v>
      </c>
      <c r="H70" s="19">
        <v>108</v>
      </c>
      <c r="I70" s="19">
        <v>115</v>
      </c>
      <c r="J70" s="19">
        <v>60</v>
      </c>
      <c r="K70" s="19">
        <v>17</v>
      </c>
      <c r="L70" s="19">
        <v>26</v>
      </c>
      <c r="M70" s="44"/>
    </row>
    <row r="71" spans="1:13" s="38" customFormat="1" ht="25.5" customHeight="1">
      <c r="A71" s="18" t="s">
        <v>63</v>
      </c>
      <c r="B71" s="14">
        <f t="shared" si="9"/>
        <v>764</v>
      </c>
      <c r="C71" s="19">
        <v>58</v>
      </c>
      <c r="D71" s="19">
        <v>101</v>
      </c>
      <c r="E71" s="25">
        <v>88</v>
      </c>
      <c r="F71" s="25">
        <v>72</v>
      </c>
      <c r="G71" s="19">
        <v>59</v>
      </c>
      <c r="H71" s="19">
        <v>81</v>
      </c>
      <c r="I71" s="19">
        <v>65</v>
      </c>
      <c r="J71" s="19">
        <v>84</v>
      </c>
      <c r="K71" s="19">
        <v>97</v>
      </c>
      <c r="L71" s="19">
        <v>59</v>
      </c>
      <c r="M71" s="44"/>
    </row>
    <row r="72" spans="1:13" s="6" customFormat="1" ht="15" customHeight="1">
      <c r="A72" s="22"/>
      <c r="B72" s="14"/>
      <c r="C72" s="19"/>
      <c r="D72" s="19"/>
      <c r="E72" s="20"/>
      <c r="F72" s="21"/>
      <c r="G72" s="19"/>
      <c r="H72" s="19"/>
      <c r="I72" s="19"/>
      <c r="J72" s="19"/>
      <c r="K72" s="19"/>
      <c r="L72" s="19"/>
      <c r="M72" s="1"/>
    </row>
    <row r="73" spans="1:13" s="38" customFormat="1" ht="33.75" customHeight="1">
      <c r="A73" s="57" t="s">
        <v>64</v>
      </c>
      <c r="B73" s="14">
        <f>SUM(C73:L73)</f>
        <v>1223686</v>
      </c>
      <c r="C73" s="14">
        <v>0</v>
      </c>
      <c r="D73" s="14">
        <v>4852</v>
      </c>
      <c r="E73" s="35">
        <v>219953</v>
      </c>
      <c r="F73" s="36">
        <v>227237</v>
      </c>
      <c r="G73" s="37">
        <v>114385</v>
      </c>
      <c r="H73" s="37">
        <v>85548</v>
      </c>
      <c r="I73" s="37">
        <v>93206</v>
      </c>
      <c r="J73" s="37">
        <v>145104</v>
      </c>
      <c r="K73" s="37">
        <v>179109</v>
      </c>
      <c r="L73" s="37">
        <v>154292</v>
      </c>
      <c r="M73" s="44"/>
    </row>
    <row r="74" spans="1:13" s="43" customFormat="1" ht="6.75" customHeight="1" thickBot="1">
      <c r="A74" s="29"/>
      <c r="B74" s="28"/>
      <c r="C74" s="28"/>
      <c r="D74" s="28"/>
      <c r="E74" s="30"/>
      <c r="F74" s="31"/>
      <c r="G74" s="32"/>
      <c r="H74" s="32"/>
      <c r="I74" s="32"/>
      <c r="J74" s="32"/>
      <c r="K74" s="32"/>
      <c r="L74" s="32"/>
      <c r="M74" s="42"/>
    </row>
    <row r="75" spans="1:13" s="6" customFormat="1" ht="4.5" customHeight="1">
      <c r="A75" s="34"/>
      <c r="B75" s="14"/>
      <c r="C75" s="14"/>
      <c r="D75" s="14"/>
      <c r="E75" s="14"/>
      <c r="F75" s="35"/>
      <c r="G75" s="36"/>
      <c r="H75" s="37"/>
      <c r="I75" s="37"/>
      <c r="J75" s="37"/>
      <c r="K75" s="37"/>
      <c r="L75" s="37"/>
      <c r="M75" s="1"/>
    </row>
    <row r="76" spans="1:7" s="6" customFormat="1" ht="12.75" customHeight="1">
      <c r="A76" s="61" t="s">
        <v>1</v>
      </c>
      <c r="B76" s="61"/>
      <c r="C76" s="61"/>
      <c r="D76" s="61"/>
      <c r="E76" s="61"/>
      <c r="F76" s="61"/>
      <c r="G76" s="61"/>
    </row>
    <row r="77" spans="1:7" s="5" customFormat="1" ht="12.75" customHeight="1">
      <c r="A77" s="61" t="s">
        <v>13</v>
      </c>
      <c r="B77" s="61"/>
      <c r="C77" s="61"/>
      <c r="D77" s="61"/>
      <c r="E77" s="61"/>
      <c r="F77" s="61"/>
      <c r="G77" s="61"/>
    </row>
    <row r="78" spans="1:7" s="5" customFormat="1" ht="12.75" customHeight="1">
      <c r="A78" s="61" t="s">
        <v>2</v>
      </c>
      <c r="B78" s="61"/>
      <c r="C78" s="61"/>
      <c r="D78" s="61"/>
      <c r="E78" s="61"/>
      <c r="F78" s="61"/>
      <c r="G78" s="61"/>
    </row>
    <row r="79" spans="1:7" s="5" customFormat="1" ht="12.75" customHeight="1">
      <c r="A79" s="61" t="s">
        <v>3</v>
      </c>
      <c r="B79" s="61"/>
      <c r="C79" s="61"/>
      <c r="D79" s="61"/>
      <c r="E79" s="61"/>
      <c r="F79" s="61"/>
      <c r="G79" s="61"/>
    </row>
    <row r="80" spans="1:7" s="5" customFormat="1" ht="12.75" customHeight="1">
      <c r="A80" s="61" t="s">
        <v>14</v>
      </c>
      <c r="B80" s="61"/>
      <c r="C80" s="61"/>
      <c r="D80" s="61"/>
      <c r="E80" s="61"/>
      <c r="F80" s="61"/>
      <c r="G80" s="61"/>
    </row>
    <row r="81" spans="1:7" s="5" customFormat="1" ht="12.75" customHeight="1">
      <c r="A81" s="61" t="s">
        <v>5</v>
      </c>
      <c r="B81" s="61"/>
      <c r="C81" s="61"/>
      <c r="D81" s="61"/>
      <c r="E81" s="61"/>
      <c r="F81" s="61"/>
      <c r="G81" s="61"/>
    </row>
    <row r="82" spans="1:7" s="5" customFormat="1" ht="13.5" customHeight="1">
      <c r="A82" s="61" t="s">
        <v>4</v>
      </c>
      <c r="B82" s="61"/>
      <c r="C82" s="61"/>
      <c r="D82" s="61"/>
      <c r="E82" s="61"/>
      <c r="F82" s="61"/>
      <c r="G82" s="61"/>
    </row>
  </sheetData>
  <mergeCells count="14">
    <mergeCell ref="A82:G82"/>
    <mergeCell ref="A81:G81"/>
    <mergeCell ref="A76:G76"/>
    <mergeCell ref="A77:G77"/>
    <mergeCell ref="A78:G78"/>
    <mergeCell ref="A1:E1"/>
    <mergeCell ref="J51:L51"/>
    <mergeCell ref="A79:G79"/>
    <mergeCell ref="A80:G80"/>
    <mergeCell ref="A2:E2"/>
    <mergeCell ref="A27:E27"/>
    <mergeCell ref="A51:E51"/>
    <mergeCell ref="A26:E26"/>
    <mergeCell ref="A50:E50"/>
  </mergeCells>
  <printOptions horizontalCentered="1"/>
  <pageMargins left="0.7480314960629921" right="0.7480314960629921" top="0.5905511811023623" bottom="0.5905511811023623" header="0.5118110236220472" footer="0.5118110236220472"/>
  <pageSetup firstPageNumber="66" useFirstPageNumber="1" horizontalDpi="600" verticalDpi="600" orientation="portrait" pageOrder="overThenDown" paperSize="9" scale="97" r:id="rId1"/>
  <headerFooter alignWithMargins="0">
    <oddFooter>&amp;C&amp;13-&amp;12 &amp;P&amp;13 -</oddFooter>
  </headerFooter>
  <rowBreaks count="2" manualBreakCount="2">
    <brk id="25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c296_林錦鈺</cp:lastModifiedBy>
  <cp:lastPrinted>2011-07-28T09:36:27Z</cp:lastPrinted>
  <dcterms:created xsi:type="dcterms:W3CDTF">2006-06-21T07:19:13Z</dcterms:created>
  <dcterms:modified xsi:type="dcterms:W3CDTF">2011-07-28T09:38:10Z</dcterms:modified>
  <cp:category/>
  <cp:version/>
  <cp:contentType/>
  <cp:contentStatus/>
</cp:coreProperties>
</file>