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6" sheetId="1" r:id="rId1"/>
  </sheets>
  <definedNames>
    <definedName name="_xlnm.Print_Area" localSheetId="0">'表16'!$A$1:$AB$23</definedName>
  </definedNames>
  <calcPr fullCalcOnLoad="1"/>
</workbook>
</file>

<file path=xl/sharedStrings.xml><?xml version="1.0" encoding="utf-8"?>
<sst xmlns="http://schemas.openxmlformats.org/spreadsheetml/2006/main" count="104" uniqueCount="84">
  <si>
    <t>Item</t>
  </si>
  <si>
    <t>小計</t>
  </si>
  <si>
    <t>休職</t>
  </si>
  <si>
    <t>撤職</t>
  </si>
  <si>
    <t>降級</t>
  </si>
  <si>
    <t>減俸</t>
  </si>
  <si>
    <t>記過</t>
  </si>
  <si>
    <t>申誡</t>
  </si>
  <si>
    <t>記功</t>
  </si>
  <si>
    <t>嘉獎</t>
  </si>
  <si>
    <t>記大功</t>
  </si>
  <si>
    <t>Total</t>
  </si>
  <si>
    <t>Suspension</t>
  </si>
  <si>
    <t>Revocation 
of Office</t>
  </si>
  <si>
    <t>Reduction in Salary</t>
  </si>
  <si>
    <t>Demerit</t>
  </si>
  <si>
    <t>Reprimand</t>
  </si>
  <si>
    <t>懲戒處分</t>
  </si>
  <si>
    <t>Commen-
dations</t>
  </si>
  <si>
    <t>計</t>
  </si>
  <si>
    <t>中華民國99年</t>
  </si>
  <si>
    <t>資料來源：銓敘部、行政院人事行政局。</t>
  </si>
  <si>
    <t>總計</t>
  </si>
  <si>
    <t>Disciplinary Sanctions</t>
  </si>
  <si>
    <t>獎章</t>
  </si>
  <si>
    <t>復職</t>
  </si>
  <si>
    <t>停職</t>
  </si>
  <si>
    <t>免職</t>
  </si>
  <si>
    <t>Rewards</t>
  </si>
  <si>
    <t>Medals</t>
  </si>
  <si>
    <t>Rein-
statement</t>
  </si>
  <si>
    <t>Suspension 
During 
Investigation</t>
  </si>
  <si>
    <t>Removal</t>
  </si>
  <si>
    <t>Grand
Total</t>
  </si>
  <si>
    <t>Sub-
Total</t>
  </si>
  <si>
    <t>Merits</t>
  </si>
  <si>
    <t>Demotion</t>
  </si>
  <si>
    <t>Special Performance Ratings</t>
  </si>
  <si>
    <t>Two Major 
Merits 
at One Time</t>
  </si>
  <si>
    <t>Two Major
Demerits
at One Time</t>
  </si>
  <si>
    <r>
      <t>表</t>
    </r>
    <r>
      <rPr>
        <b/>
        <sz val="23"/>
        <rFont val="Times New Roman"/>
        <family val="1"/>
      </rPr>
      <t>16</t>
    </r>
    <r>
      <rPr>
        <b/>
        <sz val="23"/>
        <rFont val="標楷體"/>
        <family val="4"/>
      </rPr>
      <t>　全國公務人員獎懲</t>
    </r>
  </si>
  <si>
    <r>
      <t>表</t>
    </r>
    <r>
      <rPr>
        <b/>
        <sz val="23"/>
        <rFont val="Times New Roman"/>
        <family val="1"/>
      </rPr>
      <t>16</t>
    </r>
    <r>
      <rPr>
        <b/>
        <sz val="23"/>
        <rFont val="標楷體"/>
        <family val="4"/>
      </rPr>
      <t>　全國公務人員獎懲（續）</t>
    </r>
  </si>
  <si>
    <r>
      <t>平時考核及專案考績</t>
    </r>
    <r>
      <rPr>
        <b/>
        <sz val="18"/>
        <rFont val="Times New Roman"/>
        <family val="1"/>
      </rPr>
      <t xml:space="preserve">                                          </t>
    </r>
  </si>
  <si>
    <r>
      <t>獎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勵</t>
    </r>
    <r>
      <rPr>
        <sz val="18"/>
        <rFont val="Times New Roman"/>
        <family val="1"/>
      </rPr>
      <t xml:space="preserve"> </t>
    </r>
  </si>
  <si>
    <t>Routine Evaluations &amp; Special Performance Ratings</t>
  </si>
  <si>
    <r>
      <t>懲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處</t>
    </r>
    <r>
      <rPr>
        <sz val="18"/>
        <rFont val="Times New Roman"/>
        <family val="1"/>
      </rPr>
      <t xml:space="preserve"> </t>
    </r>
  </si>
  <si>
    <t>Penalties</t>
  </si>
  <si>
    <t>專案考績</t>
  </si>
  <si>
    <t>小計</t>
  </si>
  <si>
    <t>記大過</t>
  </si>
  <si>
    <t>記過</t>
  </si>
  <si>
    <t>申誡</t>
  </si>
  <si>
    <t>一次記
 二大功</t>
  </si>
  <si>
    <t>一次記
 二大過</t>
  </si>
  <si>
    <t>Sub-
Total</t>
  </si>
  <si>
    <t>Major Demerits</t>
  </si>
  <si>
    <t>Demerits</t>
  </si>
  <si>
    <t>Warnings</t>
  </si>
  <si>
    <r>
      <t>Source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Ministry of Civil Service,  Central Personnel Administration .</t>
    </r>
  </si>
  <si>
    <t>Major
 Merits</t>
  </si>
  <si>
    <t>項  目  別</t>
  </si>
  <si>
    <t>Grand Total</t>
  </si>
  <si>
    <r>
      <t xml:space="preserve">政務人員
</t>
    </r>
    <r>
      <rPr>
        <sz val="18"/>
        <rFont val="Times New Roman"/>
        <family val="1"/>
      </rPr>
      <t>Political Appointee</t>
    </r>
  </si>
  <si>
    <r>
      <t xml:space="preserve">民選機關首長
</t>
    </r>
    <r>
      <rPr>
        <sz val="18"/>
        <rFont val="Times New Roman"/>
        <family val="1"/>
      </rPr>
      <t>Elected Agency Chief</t>
    </r>
  </si>
  <si>
    <r>
      <t>簡薦委任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 xml:space="preserve">人員
</t>
    </r>
    <r>
      <rPr>
        <sz val="18"/>
        <rFont val="Times New Roman"/>
        <family val="1"/>
      </rPr>
      <t>Ranking Servant</t>
    </r>
  </si>
  <si>
    <r>
      <t xml:space="preserve">    </t>
    </r>
    <r>
      <rPr>
        <sz val="18"/>
        <rFont val="標楷體"/>
        <family val="4"/>
      </rPr>
      <t xml:space="preserve">簡任(派)
  </t>
    </r>
    <r>
      <rPr>
        <sz val="18"/>
        <rFont val="Times New Roman"/>
        <family val="1"/>
      </rPr>
      <t>Senior Rank (Detail)</t>
    </r>
  </si>
  <si>
    <r>
      <t xml:space="preserve">    </t>
    </r>
    <r>
      <rPr>
        <sz val="18"/>
        <rFont val="標楷體"/>
        <family val="4"/>
      </rPr>
      <t xml:space="preserve">薦任(派)
  </t>
    </r>
    <r>
      <rPr>
        <sz val="18"/>
        <rFont val="Times New Roman"/>
        <family val="1"/>
      </rPr>
      <t>Junior Rank(Detail)</t>
    </r>
  </si>
  <si>
    <r>
      <t xml:space="preserve">    </t>
    </r>
    <r>
      <rPr>
        <sz val="18"/>
        <rFont val="標楷體"/>
        <family val="4"/>
      </rPr>
      <t xml:space="preserve">委任(派)
  </t>
    </r>
    <r>
      <rPr>
        <sz val="18"/>
        <rFont val="Times New Roman"/>
        <family val="1"/>
      </rPr>
      <t>Elementary Rank(Detail)</t>
    </r>
  </si>
  <si>
    <r>
      <t xml:space="preserve">    </t>
    </r>
    <r>
      <rPr>
        <sz val="18"/>
        <rFont val="標楷體"/>
        <family val="4"/>
      </rPr>
      <t xml:space="preserve">雇    員
  </t>
    </r>
    <r>
      <rPr>
        <sz val="18"/>
        <rFont val="Times New Roman"/>
        <family val="1"/>
      </rPr>
      <t>Auxiliary employee</t>
    </r>
  </si>
  <si>
    <r>
      <t xml:space="preserve">資位人員
</t>
    </r>
    <r>
      <rPr>
        <sz val="18"/>
        <rFont val="Times New Roman"/>
        <family val="1"/>
      </rPr>
      <t>Rank Personnel</t>
    </r>
  </si>
  <si>
    <r>
      <t xml:space="preserve">金融人員
</t>
    </r>
    <r>
      <rPr>
        <sz val="18"/>
        <rFont val="Times New Roman"/>
        <family val="1"/>
      </rPr>
      <t>Financial Personnel</t>
    </r>
  </si>
  <si>
    <r>
      <t xml:space="preserve">醫事人員
</t>
    </r>
    <r>
      <rPr>
        <sz val="18"/>
        <rFont val="Times New Roman"/>
        <family val="1"/>
      </rPr>
      <t>Medical Personnel</t>
    </r>
  </si>
  <si>
    <r>
      <t>分類職位人員</t>
    </r>
    <r>
      <rPr>
        <sz val="18"/>
        <rFont val="Times New Roman"/>
        <family val="1"/>
      </rPr>
      <t>Categorized 
Position Personnel</t>
    </r>
  </si>
  <si>
    <t>總   計</t>
  </si>
  <si>
    <t>中華民國99年</t>
  </si>
  <si>
    <r>
      <t xml:space="preserve">警察人員
</t>
    </r>
    <r>
      <rPr>
        <sz val="18"/>
        <rFont val="Times New Roman"/>
        <family val="1"/>
      </rPr>
      <t>Police Officer</t>
    </r>
  </si>
  <si>
    <r>
      <t xml:space="preserve"> Unit</t>
    </r>
    <r>
      <rPr>
        <sz val="17"/>
        <rFont val="標楷體"/>
        <family val="4"/>
      </rPr>
      <t>：</t>
    </r>
    <r>
      <rPr>
        <sz val="17"/>
        <rFont val="Times New Roman"/>
        <family val="1"/>
      </rPr>
      <t>Person-Times</t>
    </r>
  </si>
  <si>
    <t>單位：人次</t>
  </si>
  <si>
    <t>單位：人次</t>
  </si>
  <si>
    <r>
      <t xml:space="preserve"> Unit</t>
    </r>
    <r>
      <rPr>
        <sz val="17"/>
        <rFont val="細明體"/>
        <family val="3"/>
      </rPr>
      <t>：</t>
    </r>
    <r>
      <rPr>
        <sz val="17"/>
        <rFont val="Times New Roman"/>
        <family val="1"/>
      </rPr>
      <t>Person-Times</t>
    </r>
  </si>
  <si>
    <t>註：本表資料係以獎懲發生時仍在職之人員計算。</t>
  </si>
  <si>
    <r>
      <t>Note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The data was calculated based on the incentive awards and punishments of the on-the-job civil servants.</t>
    </r>
  </si>
  <si>
    <r>
      <t>Table 16  Civil Servants' Incentive Awards &amp; Punishments</t>
    </r>
    <r>
      <rPr>
        <b/>
        <sz val="23"/>
        <rFont val="細明體"/>
        <family val="3"/>
      </rPr>
      <t>（</t>
    </r>
    <r>
      <rPr>
        <b/>
        <sz val="23"/>
        <rFont val="Times New Roman"/>
        <family val="1"/>
      </rPr>
      <t>Cont.</t>
    </r>
    <r>
      <rPr>
        <b/>
        <sz val="23"/>
        <rFont val="細明體"/>
        <family val="3"/>
      </rPr>
      <t>）</t>
    </r>
  </si>
  <si>
    <t xml:space="preserve">Table 16  Civil Servants' Incentive Awards &amp; Punishments
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</si>
</sst>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\ ###\ ##0_);_(* \(#\ ###\ ##0\);_(* &quot;-&quot;_);_(@_)"/>
    <numFmt numFmtId="177" formatCode="##\ ##0"/>
    <numFmt numFmtId="178" formatCode="##\ ##0;\-##\ ##0;&quot;     -&quot;"/>
    <numFmt numFmtId="179" formatCode="#\ ###\ ##0;\-#\ ###\ ##0;&quot;     -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b/>
      <sz val="33"/>
      <name val="新細明體"/>
      <family val="1"/>
    </font>
    <font>
      <b/>
      <sz val="14"/>
      <name val="細明體"/>
      <family val="3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4"/>
      <name val="細明體"/>
      <family val="3"/>
    </font>
    <font>
      <sz val="18"/>
      <name val="Times New Roman"/>
      <family val="1"/>
    </font>
    <font>
      <sz val="15"/>
      <name val="Times New Roman"/>
      <family val="1"/>
    </font>
    <font>
      <sz val="15"/>
      <name val="標楷體"/>
      <family val="4"/>
    </font>
    <font>
      <sz val="17"/>
      <name val="標楷體"/>
      <family val="4"/>
    </font>
    <font>
      <sz val="17"/>
      <name val="Times New Roman"/>
      <family val="1"/>
    </font>
    <font>
      <sz val="17"/>
      <name val="細明體"/>
      <family val="3"/>
    </font>
    <font>
      <b/>
      <sz val="17"/>
      <name val="Times New Roman"/>
      <family val="1"/>
    </font>
    <font>
      <b/>
      <sz val="23"/>
      <name val="標楷體"/>
      <family val="4"/>
    </font>
    <font>
      <b/>
      <sz val="23"/>
      <name val="Times New Roman"/>
      <family val="1"/>
    </font>
    <font>
      <b/>
      <sz val="23"/>
      <name val="細明體"/>
      <family val="3"/>
    </font>
    <font>
      <sz val="23"/>
      <name val="標楷體"/>
      <family val="4"/>
    </font>
    <font>
      <b/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b/>
      <sz val="15"/>
      <name val="細明體"/>
      <family val="3"/>
    </font>
    <font>
      <sz val="15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/>
      <right style="thick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/>
      <bottom style="thick"/>
    </border>
    <border>
      <left>
        <color indexed="63"/>
      </left>
      <right/>
      <top>
        <color indexed="63"/>
      </top>
      <bottom style="thick"/>
    </border>
    <border>
      <left>
        <color indexed="63"/>
      </left>
      <right/>
      <top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34" applyFont="1" applyAlignment="1">
      <alignment vertical="center"/>
      <protection/>
    </xf>
    <xf numFmtId="176" fontId="3" fillId="0" borderId="0" xfId="34" applyNumberFormat="1" applyFont="1" applyAlignment="1">
      <alignment vertical="center"/>
      <protection/>
    </xf>
    <xf numFmtId="176" fontId="3" fillId="0" borderId="0" xfId="34" applyNumberFormat="1" applyFont="1" applyAlignment="1">
      <alignment horizontal="right" vertical="center"/>
      <protection/>
    </xf>
    <xf numFmtId="176" fontId="21" fillId="0" borderId="0" xfId="34" applyNumberFormat="1" applyFont="1" applyAlignment="1">
      <alignment vertical="center"/>
      <protection/>
    </xf>
    <xf numFmtId="0" fontId="21" fillId="0" borderId="0" xfId="34" applyFont="1" applyAlignment="1">
      <alignment vertical="center"/>
      <protection/>
    </xf>
    <xf numFmtId="0" fontId="21" fillId="0" borderId="0" xfId="34" applyNumberFormat="1" applyFont="1" applyBorder="1" applyAlignment="1">
      <alignment horizontal="right" vertical="center"/>
      <protection/>
    </xf>
    <xf numFmtId="176" fontId="0" fillId="0" borderId="0" xfId="34" applyNumberFormat="1" applyFont="1" applyBorder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176" fontId="24" fillId="0" borderId="0" xfId="34" applyNumberFormat="1" applyFont="1" applyAlignment="1">
      <alignment vertical="center"/>
      <protection/>
    </xf>
    <xf numFmtId="176" fontId="24" fillId="24" borderId="0" xfId="37" applyNumberFormat="1" applyFont="1" applyFill="1" applyBorder="1" applyAlignment="1">
      <alignment horizontal="right" vertical="center"/>
    </xf>
    <xf numFmtId="0" fontId="24" fillId="0" borderId="0" xfId="34" applyFont="1" applyAlignment="1">
      <alignment horizontal="center" vertical="center"/>
      <protection/>
    </xf>
    <xf numFmtId="0" fontId="3" fillId="0" borderId="10" xfId="34" applyFont="1" applyBorder="1" applyAlignment="1">
      <alignment vertical="center"/>
      <protection/>
    </xf>
    <xf numFmtId="176" fontId="3" fillId="0" borderId="10" xfId="34" applyNumberFormat="1" applyFont="1" applyBorder="1" applyAlignment="1">
      <alignment vertical="center"/>
      <protection/>
    </xf>
    <xf numFmtId="176" fontId="3" fillId="0" borderId="10" xfId="34" applyNumberFormat="1" applyFont="1" applyBorder="1" applyAlignment="1">
      <alignment horizontal="right" vertical="center"/>
      <protection/>
    </xf>
    <xf numFmtId="0" fontId="3" fillId="0" borderId="11" xfId="34" applyFont="1" applyBorder="1" applyAlignment="1">
      <alignment vertical="center"/>
      <protection/>
    </xf>
    <xf numFmtId="176" fontId="3" fillId="0" borderId="11" xfId="34" applyNumberFormat="1" applyFont="1" applyBorder="1" applyAlignment="1">
      <alignment vertical="center"/>
      <protection/>
    </xf>
    <xf numFmtId="0" fontId="3" fillId="0" borderId="0" xfId="34" applyFont="1" applyBorder="1" applyAlignment="1">
      <alignment vertical="center"/>
      <protection/>
    </xf>
    <xf numFmtId="176" fontId="3" fillId="0" borderId="0" xfId="34" applyNumberFormat="1" applyFont="1" applyBorder="1" applyAlignment="1">
      <alignment vertical="center"/>
      <protection/>
    </xf>
    <xf numFmtId="176" fontId="3" fillId="0" borderId="0" xfId="34" applyNumberFormat="1" applyFont="1" applyBorder="1" applyAlignment="1">
      <alignment horizontal="right" vertical="center"/>
      <protection/>
    </xf>
    <xf numFmtId="176" fontId="24" fillId="0" borderId="0" xfId="34" applyNumberFormat="1" applyFont="1" applyAlignment="1">
      <alignment vertical="top"/>
      <protection/>
    </xf>
    <xf numFmtId="176" fontId="24" fillId="24" borderId="0" xfId="37" applyNumberFormat="1" applyFont="1" applyFill="1" applyBorder="1" applyAlignment="1">
      <alignment horizontal="right" vertical="top"/>
    </xf>
    <xf numFmtId="0" fontId="24" fillId="0" borderId="0" xfId="34" applyFont="1" applyAlignment="1">
      <alignment horizontal="center" vertical="top"/>
      <protection/>
    </xf>
    <xf numFmtId="0" fontId="24" fillId="0" borderId="0" xfId="34" applyFont="1" applyAlignment="1">
      <alignment vertical="top"/>
      <protection/>
    </xf>
    <xf numFmtId="176" fontId="24" fillId="0" borderId="0" xfId="34" applyNumberFormat="1" applyFont="1" applyBorder="1" applyAlignment="1">
      <alignment vertical="top"/>
      <protection/>
    </xf>
    <xf numFmtId="0" fontId="24" fillId="0" borderId="0" xfId="34" applyFont="1" applyBorder="1" applyAlignment="1">
      <alignment horizontal="center" vertical="top"/>
      <protection/>
    </xf>
    <xf numFmtId="0" fontId="24" fillId="0" borderId="0" xfId="34" applyFont="1" applyBorder="1" applyAlignment="1">
      <alignment vertical="top"/>
      <protection/>
    </xf>
    <xf numFmtId="0" fontId="29" fillId="0" borderId="0" xfId="34" applyNumberFormat="1" applyFont="1" applyBorder="1" applyAlignment="1">
      <alignment horizontal="right" vertical="center"/>
      <protection/>
    </xf>
    <xf numFmtId="176" fontId="29" fillId="0" borderId="10" xfId="34" applyNumberFormat="1" applyFont="1" applyBorder="1" applyAlignment="1">
      <alignment vertical="center"/>
      <protection/>
    </xf>
    <xf numFmtId="176" fontId="29" fillId="0" borderId="12" xfId="34" applyNumberFormat="1" applyFont="1" applyBorder="1" applyAlignment="1">
      <alignment horizontal="center" vertical="center" wrapText="1"/>
      <protection/>
    </xf>
    <xf numFmtId="0" fontId="35" fillId="0" borderId="0" xfId="34" applyFont="1" applyAlignment="1">
      <alignment horizontal="center" vertical="top"/>
      <protection/>
    </xf>
    <xf numFmtId="0" fontId="32" fillId="0" borderId="0" xfId="34" applyFont="1" applyAlignment="1">
      <alignment vertical="top"/>
      <protection/>
    </xf>
    <xf numFmtId="176" fontId="23" fillId="0" borderId="13" xfId="34" applyNumberFormat="1" applyFont="1" applyBorder="1" applyAlignment="1">
      <alignment horizontal="center" vertical="center" wrapText="1"/>
      <protection/>
    </xf>
    <xf numFmtId="176" fontId="23" fillId="0" borderId="14" xfId="34" applyNumberFormat="1" applyFont="1" applyBorder="1" applyAlignment="1">
      <alignment horizontal="center" vertical="center" wrapText="1"/>
      <protection/>
    </xf>
    <xf numFmtId="176" fontId="36" fillId="0" borderId="12" xfId="34" applyNumberFormat="1" applyFont="1" applyBorder="1" applyAlignment="1">
      <alignment horizontal="center" vertical="center" wrapText="1"/>
      <protection/>
    </xf>
    <xf numFmtId="176" fontId="25" fillId="0" borderId="12" xfId="34" applyNumberFormat="1" applyFont="1" applyBorder="1" applyAlignment="1">
      <alignment horizontal="center" vertical="center" wrapText="1" shrinkToFit="1"/>
      <protection/>
    </xf>
    <xf numFmtId="176" fontId="25" fillId="0" borderId="12" xfId="34" applyNumberFormat="1" applyFont="1" applyBorder="1" applyAlignment="1">
      <alignment horizontal="center" vertical="center" wrapText="1"/>
      <protection/>
    </xf>
    <xf numFmtId="176" fontId="23" fillId="0" borderId="15" xfId="34" applyNumberFormat="1" applyFont="1" applyBorder="1" applyAlignment="1">
      <alignment horizontal="center" vertical="center" wrapText="1"/>
      <protection/>
    </xf>
    <xf numFmtId="176" fontId="23" fillId="0" borderId="16" xfId="34" applyNumberFormat="1" applyFont="1" applyBorder="1" applyAlignment="1">
      <alignment horizontal="center" vertical="center" wrapText="1"/>
      <protection/>
    </xf>
    <xf numFmtId="176" fontId="25" fillId="0" borderId="17" xfId="34" applyNumberFormat="1" applyFont="1" applyBorder="1" applyAlignment="1">
      <alignment horizontal="center" vertical="center" wrapText="1" shrinkToFit="1"/>
      <protection/>
    </xf>
    <xf numFmtId="176" fontId="36" fillId="0" borderId="18" xfId="34" applyNumberFormat="1" applyFont="1" applyBorder="1" applyAlignment="1">
      <alignment horizontal="center" vertical="center" wrapText="1" shrinkToFit="1"/>
      <protection/>
    </xf>
    <xf numFmtId="0" fontId="27" fillId="0" borderId="0" xfId="34" applyFont="1" applyAlignment="1">
      <alignment vertical="center"/>
      <protection/>
    </xf>
    <xf numFmtId="0" fontId="40" fillId="0" borderId="0" xfId="34" applyFont="1" applyAlignment="1">
      <alignment vertical="center"/>
      <protection/>
    </xf>
    <xf numFmtId="0" fontId="27" fillId="0" borderId="0" xfId="36" applyFont="1" applyBorder="1" applyAlignment="1">
      <alignment vertical="center"/>
      <protection/>
    </xf>
    <xf numFmtId="176" fontId="40" fillId="0" borderId="0" xfId="34" applyNumberFormat="1" applyFont="1" applyAlignment="1">
      <alignment vertical="center"/>
      <protection/>
    </xf>
    <xf numFmtId="176" fontId="40" fillId="0" borderId="0" xfId="34" applyNumberFormat="1" applyFont="1" applyAlignment="1">
      <alignment horizontal="right" vertical="center"/>
      <protection/>
    </xf>
    <xf numFmtId="176" fontId="26" fillId="0" borderId="0" xfId="34" applyNumberFormat="1" applyFont="1" applyAlignment="1">
      <alignment vertical="center"/>
      <protection/>
    </xf>
    <xf numFmtId="179" fontId="31" fillId="0" borderId="0" xfId="37" applyNumberFormat="1" applyFont="1" applyFill="1" applyBorder="1" applyAlignment="1">
      <alignment horizontal="right" vertical="center"/>
    </xf>
    <xf numFmtId="179" fontId="29" fillId="0" borderId="0" xfId="37" applyNumberFormat="1" applyFont="1" applyFill="1" applyBorder="1" applyAlignment="1">
      <alignment horizontal="right" vertical="top"/>
    </xf>
    <xf numFmtId="178" fontId="31" fillId="0" borderId="0" xfId="37" applyNumberFormat="1" applyFont="1" applyFill="1" applyBorder="1" applyAlignment="1">
      <alignment horizontal="right" vertical="center"/>
    </xf>
    <xf numFmtId="178" fontId="31" fillId="0" borderId="0" xfId="37" applyNumberFormat="1" applyFont="1" applyFill="1" applyBorder="1" applyAlignment="1">
      <alignment horizontal="right" vertical="top"/>
    </xf>
    <xf numFmtId="178" fontId="29" fillId="0" borderId="0" xfId="37" applyNumberFormat="1" applyFont="1" applyFill="1" applyBorder="1" applyAlignment="1">
      <alignment horizontal="right" vertical="top"/>
    </xf>
    <xf numFmtId="179" fontId="31" fillId="0" borderId="0" xfId="37" applyNumberFormat="1" applyFont="1" applyFill="1" applyBorder="1" applyAlignment="1">
      <alignment horizontal="right" vertical="top"/>
    </xf>
    <xf numFmtId="0" fontId="22" fillId="0" borderId="0" xfId="34" applyFont="1" applyBorder="1" applyAlignment="1">
      <alignment horizontal="left" vertical="center"/>
      <protection/>
    </xf>
    <xf numFmtId="0" fontId="36" fillId="0" borderId="19" xfId="34" applyFont="1" applyBorder="1" applyAlignment="1">
      <alignment horizontal="left" vertical="center"/>
      <protection/>
    </xf>
    <xf numFmtId="176" fontId="25" fillId="0" borderId="20" xfId="34" applyNumberFormat="1" applyFont="1" applyBorder="1" applyAlignment="1">
      <alignment vertical="center" wrapText="1"/>
      <protection/>
    </xf>
    <xf numFmtId="176" fontId="25" fillId="0" borderId="21" xfId="34" applyNumberFormat="1" applyFont="1" applyBorder="1" applyAlignment="1">
      <alignment vertical="center" wrapText="1"/>
      <protection/>
    </xf>
    <xf numFmtId="0" fontId="28" fillId="0" borderId="10" xfId="34" applyNumberFormat="1" applyFont="1" applyBorder="1" applyAlignment="1">
      <alignment vertical="center"/>
      <protection/>
    </xf>
    <xf numFmtId="0" fontId="28" fillId="0" borderId="0" xfId="34" applyFont="1" applyAlignment="1">
      <alignment horizontal="right" vertical="center"/>
      <protection/>
    </xf>
    <xf numFmtId="0" fontId="28" fillId="0" borderId="22" xfId="34" applyNumberFormat="1" applyFont="1" applyBorder="1" applyAlignment="1">
      <alignment horizontal="right" vertical="center"/>
      <protection/>
    </xf>
    <xf numFmtId="0" fontId="29" fillId="0" borderId="10" xfId="34" applyNumberFormat="1" applyFont="1" applyBorder="1" applyAlignment="1">
      <alignment vertical="center"/>
      <protection/>
    </xf>
    <xf numFmtId="176" fontId="29" fillId="0" borderId="23" xfId="34" applyNumberFormat="1" applyFont="1" applyBorder="1" applyAlignment="1">
      <alignment vertical="center"/>
      <protection/>
    </xf>
    <xf numFmtId="0" fontId="29" fillId="0" borderId="22" xfId="34" applyNumberFormat="1" applyFont="1" applyBorder="1" applyAlignment="1">
      <alignment horizontal="right" vertical="center"/>
      <protection/>
    </xf>
    <xf numFmtId="0" fontId="29" fillId="0" borderId="24" xfId="34" applyNumberFormat="1" applyFont="1" applyBorder="1" applyAlignment="1">
      <alignment horizontal="right" vertical="center"/>
      <protection/>
    </xf>
    <xf numFmtId="0" fontId="29" fillId="0" borderId="10" xfId="34" applyNumberFormat="1" applyFont="1" applyBorder="1" applyAlignment="1">
      <alignment horizontal="right" vertical="center"/>
      <protection/>
    </xf>
    <xf numFmtId="0" fontId="39" fillId="0" borderId="11" xfId="0" applyFont="1" applyBorder="1" applyAlignment="1">
      <alignment horizontal="center" vertical="center" wrapText="1"/>
    </xf>
    <xf numFmtId="176" fontId="36" fillId="0" borderId="25" xfId="34" applyNumberFormat="1" applyFont="1" applyBorder="1" applyAlignment="1">
      <alignment horizontal="center" vertical="center" wrapText="1"/>
      <protection/>
    </xf>
    <xf numFmtId="0" fontId="32" fillId="0" borderId="0" xfId="34" applyNumberFormat="1" applyFont="1" applyAlignment="1">
      <alignment horizontal="center" vertical="top"/>
      <protection/>
    </xf>
    <xf numFmtId="0" fontId="28" fillId="0" borderId="10" xfId="34" applyNumberFormat="1" applyFont="1" applyBorder="1" applyAlignment="1">
      <alignment horizontal="center" vertical="center"/>
      <protection/>
    </xf>
    <xf numFmtId="0" fontId="23" fillId="0" borderId="0" xfId="35" applyFont="1" applyBorder="1" applyAlignment="1">
      <alignment horizontal="left" vertical="top" wrapText="1"/>
      <protection/>
    </xf>
    <xf numFmtId="0" fontId="25" fillId="0" borderId="26" xfId="35" applyFont="1" applyBorder="1" applyAlignment="1">
      <alignment horizontal="left" vertical="top" wrapText="1"/>
      <protection/>
    </xf>
    <xf numFmtId="0" fontId="25" fillId="0" borderId="0" xfId="34" applyFont="1" applyBorder="1" applyAlignment="1">
      <alignment horizontal="left" vertical="top" wrapText="1"/>
      <protection/>
    </xf>
    <xf numFmtId="0" fontId="23" fillId="0" borderId="26" xfId="34" applyFont="1" applyBorder="1" applyAlignment="1">
      <alignment horizontal="left" vertical="top" wrapText="1"/>
      <protection/>
    </xf>
    <xf numFmtId="0" fontId="23" fillId="0" borderId="0" xfId="34" applyFont="1" applyBorder="1" applyAlignment="1">
      <alignment horizontal="left" vertical="top" wrapText="1"/>
      <protection/>
    </xf>
    <xf numFmtId="0" fontId="25" fillId="0" borderId="26" xfId="34" applyFont="1" applyBorder="1" applyAlignment="1">
      <alignment horizontal="left" vertical="top" wrapText="1"/>
      <protection/>
    </xf>
    <xf numFmtId="176" fontId="22" fillId="0" borderId="27" xfId="34" applyNumberFormat="1" applyFont="1" applyBorder="1" applyAlignment="1">
      <alignment horizontal="center" vertical="center" wrapText="1"/>
      <protection/>
    </xf>
    <xf numFmtId="176" fontId="22" fillId="0" borderId="16" xfId="34" applyNumberFormat="1" applyFont="1" applyBorder="1" applyAlignment="1">
      <alignment horizontal="center" vertical="center" wrapText="1"/>
      <protection/>
    </xf>
    <xf numFmtId="0" fontId="37" fillId="0" borderId="28" xfId="33" applyFont="1" applyBorder="1" applyAlignment="1">
      <alignment horizontal="center" vertical="center" wrapText="1"/>
      <protection/>
    </xf>
    <xf numFmtId="0" fontId="37" fillId="0" borderId="29" xfId="33" applyFont="1" applyBorder="1" applyAlignment="1">
      <alignment horizontal="center" vertical="center" wrapText="1"/>
      <protection/>
    </xf>
    <xf numFmtId="0" fontId="37" fillId="0" borderId="0" xfId="33" applyFont="1" applyBorder="1" applyAlignment="1">
      <alignment horizontal="center" vertical="center" wrapText="1"/>
      <protection/>
    </xf>
    <xf numFmtId="0" fontId="37" fillId="0" borderId="26" xfId="33" applyFont="1" applyBorder="1" applyAlignment="1">
      <alignment horizontal="center" vertical="center" wrapText="1"/>
      <protection/>
    </xf>
    <xf numFmtId="176" fontId="22" fillId="0" borderId="30" xfId="34" applyNumberFormat="1" applyFont="1" applyBorder="1" applyAlignment="1">
      <alignment horizontal="center" vertical="center" wrapText="1"/>
      <protection/>
    </xf>
    <xf numFmtId="176" fontId="22" fillId="0" borderId="25" xfId="34" applyNumberFormat="1" applyFont="1" applyBorder="1" applyAlignment="1">
      <alignment horizontal="center" vertical="center" wrapText="1"/>
      <protection/>
    </xf>
    <xf numFmtId="176" fontId="23" fillId="0" borderId="13" xfId="34" applyNumberFormat="1" applyFont="1" applyBorder="1" applyAlignment="1">
      <alignment horizontal="center" vertical="center" wrapText="1"/>
      <protection/>
    </xf>
    <xf numFmtId="176" fontId="23" fillId="0" borderId="20" xfId="34" applyNumberFormat="1" applyFont="1" applyBorder="1" applyAlignment="1">
      <alignment horizontal="center" vertical="center" wrapText="1"/>
      <protection/>
    </xf>
    <xf numFmtId="0" fontId="38" fillId="0" borderId="10" xfId="33" applyFont="1" applyBorder="1" applyAlignment="1">
      <alignment horizontal="center" vertical="center" wrapText="1"/>
      <protection/>
    </xf>
    <xf numFmtId="176" fontId="36" fillId="0" borderId="31" xfId="34" applyNumberFormat="1" applyFont="1" applyBorder="1" applyAlignment="1">
      <alignment horizontal="center" vertical="center" wrapText="1"/>
      <protection/>
    </xf>
    <xf numFmtId="176" fontId="29" fillId="0" borderId="20" xfId="34" applyNumberFormat="1" applyFont="1" applyBorder="1" applyAlignment="1">
      <alignment horizontal="center" vertical="center" wrapText="1"/>
      <protection/>
    </xf>
    <xf numFmtId="176" fontId="29" fillId="0" borderId="21" xfId="34" applyNumberFormat="1" applyFont="1" applyBorder="1" applyAlignment="1">
      <alignment horizontal="center" vertical="center" wrapText="1"/>
      <protection/>
    </xf>
    <xf numFmtId="0" fontId="28" fillId="0" borderId="10" xfId="34" applyFont="1" applyBorder="1" applyAlignment="1">
      <alignment horizontal="center" vertical="center"/>
      <protection/>
    </xf>
    <xf numFmtId="176" fontId="23" fillId="0" borderId="14" xfId="34" applyNumberFormat="1" applyFont="1" applyBorder="1" applyAlignment="1">
      <alignment horizontal="center" vertical="center" wrapText="1"/>
      <protection/>
    </xf>
    <xf numFmtId="176" fontId="23" fillId="0" borderId="16" xfId="34" applyNumberFormat="1" applyFont="1" applyBorder="1" applyAlignment="1">
      <alignment horizontal="center" vertical="center" wrapText="1"/>
      <protection/>
    </xf>
    <xf numFmtId="176" fontId="22" fillId="0" borderId="32" xfId="34" applyNumberFormat="1" applyFont="1" applyBorder="1" applyAlignment="1">
      <alignment horizontal="center" vertical="center" wrapText="1"/>
      <protection/>
    </xf>
    <xf numFmtId="176" fontId="33" fillId="0" borderId="0" xfId="34" applyNumberFormat="1" applyFont="1" applyAlignment="1">
      <alignment horizontal="center" vertical="top" wrapText="1"/>
      <protection/>
    </xf>
    <xf numFmtId="0" fontId="22" fillId="0" borderId="33" xfId="34" applyFont="1" applyBorder="1" applyAlignment="1">
      <alignment horizontal="center" vertical="center" wrapText="1"/>
      <protection/>
    </xf>
    <xf numFmtId="0" fontId="22" fillId="0" borderId="34" xfId="34" applyFont="1" applyBorder="1" applyAlignment="1">
      <alignment horizontal="center" vertical="center" wrapText="1"/>
      <protection/>
    </xf>
    <xf numFmtId="0" fontId="36" fillId="0" borderId="16" xfId="34" applyFont="1" applyBorder="1" applyAlignment="1">
      <alignment horizontal="center" vertical="center" wrapText="1"/>
      <protection/>
    </xf>
    <xf numFmtId="0" fontId="36" fillId="0" borderId="12" xfId="34" applyFont="1" applyBorder="1" applyAlignment="1">
      <alignment horizontal="center" vertical="center" wrapText="1"/>
      <protection/>
    </xf>
    <xf numFmtId="0" fontId="36" fillId="0" borderId="34" xfId="34" applyFont="1" applyBorder="1" applyAlignment="1">
      <alignment horizontal="center" vertical="center" wrapText="1"/>
      <protection/>
    </xf>
    <xf numFmtId="0" fontId="36" fillId="0" borderId="35" xfId="34" applyFont="1" applyBorder="1" applyAlignment="1">
      <alignment horizontal="center" vertical="center" wrapText="1"/>
      <protection/>
    </xf>
    <xf numFmtId="0" fontId="22" fillId="0" borderId="27" xfId="34" applyFont="1" applyBorder="1" applyAlignment="1">
      <alignment horizontal="center" vertical="center" wrapText="1"/>
      <protection/>
    </xf>
    <xf numFmtId="0" fontId="22" fillId="0" borderId="16" xfId="34" applyFont="1" applyBorder="1" applyAlignment="1">
      <alignment horizontal="center" vertical="center" wrapText="1"/>
      <protection/>
    </xf>
    <xf numFmtId="0" fontId="29" fillId="0" borderId="10" xfId="34" applyNumberFormat="1" applyFont="1" applyBorder="1" applyAlignment="1">
      <alignment horizontal="center" vertical="center"/>
      <protection/>
    </xf>
    <xf numFmtId="176" fontId="22" fillId="0" borderId="14" xfId="34" applyNumberFormat="1" applyFont="1" applyBorder="1" applyAlignment="1">
      <alignment horizontal="center" vertical="center" wrapText="1"/>
      <protection/>
    </xf>
    <xf numFmtId="176" fontId="22" fillId="0" borderId="36" xfId="34" applyNumberFormat="1" applyFont="1" applyBorder="1" applyAlignment="1">
      <alignment horizontal="center" vertical="center" wrapText="1"/>
      <protection/>
    </xf>
    <xf numFmtId="176" fontId="22" fillId="0" borderId="37" xfId="34" applyNumberFormat="1" applyFont="1" applyBorder="1" applyAlignment="1">
      <alignment horizontal="center" vertical="center" wrapText="1"/>
      <protection/>
    </xf>
    <xf numFmtId="176" fontId="23" fillId="0" borderId="15" xfId="34" applyNumberFormat="1" applyFont="1" applyBorder="1" applyAlignment="1">
      <alignment horizontal="center" vertical="center" wrapText="1"/>
      <protection/>
    </xf>
    <xf numFmtId="176" fontId="23" fillId="0" borderId="38" xfId="34" applyNumberFormat="1" applyFont="1" applyBorder="1" applyAlignment="1">
      <alignment horizontal="center" vertical="center" wrapText="1"/>
      <protection/>
    </xf>
    <xf numFmtId="176" fontId="25" fillId="0" borderId="20" xfId="34" applyNumberFormat="1" applyFont="1" applyBorder="1" applyAlignment="1">
      <alignment horizontal="center" vertical="center" wrapText="1"/>
      <protection/>
    </xf>
    <xf numFmtId="176" fontId="25" fillId="0" borderId="21" xfId="3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4" xfId="34"/>
    <cellStyle name="一般_表17" xfId="35"/>
    <cellStyle name="一般_業務組-空白_B25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view="pageBreakPreview" zoomScale="50" zoomScaleNormal="50" zoomScaleSheetLayoutView="50" zoomScalePageLayoutView="0" workbookViewId="0" topLeftCell="A1">
      <selection activeCell="H32" sqref="H32"/>
    </sheetView>
  </sheetViews>
  <sheetFormatPr defaultColWidth="9.00390625" defaultRowHeight="16.5"/>
  <cols>
    <col min="1" max="1" width="15.625" style="1" customWidth="1"/>
    <col min="2" max="2" width="20.625" style="1" customWidth="1"/>
    <col min="3" max="5" width="15.625" style="2" customWidth="1"/>
    <col min="6" max="6" width="15.625" style="3" customWidth="1"/>
    <col min="7" max="8" width="15.625" style="2" customWidth="1"/>
    <col min="9" max="13" width="16.625" style="2" customWidth="1"/>
    <col min="14" max="15" width="18.625" style="2" customWidth="1"/>
    <col min="16" max="16" width="15.625" style="2" customWidth="1"/>
    <col min="17" max="17" width="20.625" style="2" customWidth="1"/>
    <col min="18" max="19" width="16.625" style="2" customWidth="1"/>
    <col min="20" max="21" width="17.625" style="2" customWidth="1"/>
    <col min="22" max="22" width="16.625" style="2" customWidth="1"/>
    <col min="23" max="28" width="20.625" style="2" customWidth="1"/>
    <col min="29" max="30" width="8.625" style="2" customWidth="1"/>
    <col min="31" max="16384" width="9.00390625" style="1" customWidth="1"/>
  </cols>
  <sheetData>
    <row r="1" spans="1:30" s="31" customFormat="1" ht="49.5" customHeight="1">
      <c r="A1" s="67" t="s">
        <v>40</v>
      </c>
      <c r="B1" s="67"/>
      <c r="C1" s="67"/>
      <c r="D1" s="67"/>
      <c r="E1" s="67"/>
      <c r="F1" s="67"/>
      <c r="G1" s="67"/>
      <c r="H1" s="67"/>
      <c r="I1" s="93" t="s">
        <v>83</v>
      </c>
      <c r="J1" s="93"/>
      <c r="K1" s="93"/>
      <c r="L1" s="93"/>
      <c r="M1" s="93"/>
      <c r="N1" s="93"/>
      <c r="O1" s="93"/>
      <c r="P1" s="67" t="s">
        <v>41</v>
      </c>
      <c r="Q1" s="67"/>
      <c r="R1" s="67"/>
      <c r="S1" s="67"/>
      <c r="T1" s="67"/>
      <c r="U1" s="67"/>
      <c r="V1" s="67"/>
      <c r="W1" s="93" t="s">
        <v>82</v>
      </c>
      <c r="X1" s="93"/>
      <c r="Y1" s="93"/>
      <c r="Z1" s="93"/>
      <c r="AA1" s="93"/>
      <c r="AB1" s="93"/>
      <c r="AC1" s="30"/>
      <c r="AD1" s="30"/>
    </row>
    <row r="2" spans="1:30" s="5" customFormat="1" ht="31.5" customHeight="1" thickBot="1">
      <c r="A2" s="4"/>
      <c r="B2" s="57"/>
      <c r="C2" s="68" t="s">
        <v>74</v>
      </c>
      <c r="D2" s="68"/>
      <c r="E2" s="68"/>
      <c r="F2" s="68"/>
      <c r="G2" s="58"/>
      <c r="H2" s="58" t="s">
        <v>77</v>
      </c>
      <c r="I2" s="60"/>
      <c r="J2" s="60"/>
      <c r="K2" s="60"/>
      <c r="L2" s="64">
        <v>2010</v>
      </c>
      <c r="M2" s="60"/>
      <c r="N2" s="61"/>
      <c r="O2" s="62" t="s">
        <v>76</v>
      </c>
      <c r="P2" s="27"/>
      <c r="Q2" s="27"/>
      <c r="R2" s="89" t="s">
        <v>20</v>
      </c>
      <c r="S2" s="89"/>
      <c r="T2" s="89"/>
      <c r="U2" s="28"/>
      <c r="V2" s="59" t="s">
        <v>78</v>
      </c>
      <c r="W2" s="28"/>
      <c r="X2" s="28"/>
      <c r="Y2" s="102">
        <v>2010</v>
      </c>
      <c r="Z2" s="102"/>
      <c r="AA2" s="28"/>
      <c r="AB2" s="63" t="s">
        <v>79</v>
      </c>
      <c r="AC2" s="6"/>
      <c r="AD2" s="4"/>
    </row>
    <row r="3" spans="1:30" s="8" customFormat="1" ht="37.5" customHeight="1" thickBot="1" thickTop="1">
      <c r="A3" s="77" t="s">
        <v>60</v>
      </c>
      <c r="B3" s="78"/>
      <c r="C3" s="75" t="s">
        <v>22</v>
      </c>
      <c r="D3" s="81" t="s">
        <v>42</v>
      </c>
      <c r="E3" s="82"/>
      <c r="F3" s="82"/>
      <c r="G3" s="82"/>
      <c r="H3" s="82"/>
      <c r="I3" s="66" t="s">
        <v>44</v>
      </c>
      <c r="J3" s="66"/>
      <c r="K3" s="66"/>
      <c r="L3" s="66"/>
      <c r="M3" s="66"/>
      <c r="N3" s="66"/>
      <c r="O3" s="86"/>
      <c r="P3" s="77" t="s">
        <v>60</v>
      </c>
      <c r="Q3" s="78"/>
      <c r="R3" s="92" t="s">
        <v>17</v>
      </c>
      <c r="S3" s="82"/>
      <c r="T3" s="82"/>
      <c r="U3" s="82"/>
      <c r="V3" s="82"/>
      <c r="W3" s="66" t="s">
        <v>23</v>
      </c>
      <c r="X3" s="86"/>
      <c r="Y3" s="100" t="s">
        <v>24</v>
      </c>
      <c r="Z3" s="100" t="s">
        <v>25</v>
      </c>
      <c r="AA3" s="100" t="s">
        <v>26</v>
      </c>
      <c r="AB3" s="94" t="s">
        <v>27</v>
      </c>
      <c r="AC3" s="7"/>
      <c r="AD3" s="7"/>
    </row>
    <row r="4" spans="1:30" s="8" customFormat="1" ht="37.5" customHeight="1" thickBot="1">
      <c r="A4" s="79"/>
      <c r="B4" s="80"/>
      <c r="C4" s="76"/>
      <c r="D4" s="103" t="s">
        <v>19</v>
      </c>
      <c r="E4" s="83" t="s">
        <v>43</v>
      </c>
      <c r="F4" s="84"/>
      <c r="G4" s="55" t="s">
        <v>28</v>
      </c>
      <c r="H4" s="56"/>
      <c r="I4" s="84" t="s">
        <v>45</v>
      </c>
      <c r="J4" s="84"/>
      <c r="K4" s="108" t="s">
        <v>46</v>
      </c>
      <c r="L4" s="109"/>
      <c r="M4" s="32" t="s">
        <v>47</v>
      </c>
      <c r="N4" s="87" t="s">
        <v>37</v>
      </c>
      <c r="O4" s="88"/>
      <c r="P4" s="79"/>
      <c r="Q4" s="80"/>
      <c r="R4" s="104" t="s">
        <v>19</v>
      </c>
      <c r="S4" s="90" t="s">
        <v>3</v>
      </c>
      <c r="T4" s="90" t="s">
        <v>2</v>
      </c>
      <c r="U4" s="90" t="s">
        <v>4</v>
      </c>
      <c r="V4" s="90" t="s">
        <v>5</v>
      </c>
      <c r="W4" s="106" t="s">
        <v>6</v>
      </c>
      <c r="X4" s="90" t="s">
        <v>7</v>
      </c>
      <c r="Y4" s="101"/>
      <c r="Z4" s="101"/>
      <c r="AA4" s="101"/>
      <c r="AB4" s="95"/>
      <c r="AC4" s="9"/>
      <c r="AD4" s="9"/>
    </row>
    <row r="5" spans="1:30" s="8" customFormat="1" ht="49.5" customHeight="1">
      <c r="A5" s="79"/>
      <c r="B5" s="80"/>
      <c r="C5" s="76"/>
      <c r="D5" s="76"/>
      <c r="E5" s="33" t="s">
        <v>1</v>
      </c>
      <c r="F5" s="33" t="s">
        <v>10</v>
      </c>
      <c r="G5" s="33" t="s">
        <v>8</v>
      </c>
      <c r="H5" s="37" t="s">
        <v>9</v>
      </c>
      <c r="I5" s="37" t="s">
        <v>48</v>
      </c>
      <c r="J5" s="33" t="s">
        <v>49</v>
      </c>
      <c r="K5" s="33" t="s">
        <v>50</v>
      </c>
      <c r="L5" s="33" t="s">
        <v>51</v>
      </c>
      <c r="M5" s="38" t="s">
        <v>48</v>
      </c>
      <c r="N5" s="38" t="s">
        <v>52</v>
      </c>
      <c r="O5" s="38" t="s">
        <v>53</v>
      </c>
      <c r="P5" s="79"/>
      <c r="Q5" s="80"/>
      <c r="R5" s="105"/>
      <c r="S5" s="91"/>
      <c r="T5" s="91"/>
      <c r="U5" s="91"/>
      <c r="V5" s="91"/>
      <c r="W5" s="107"/>
      <c r="X5" s="91"/>
      <c r="Y5" s="96" t="s">
        <v>29</v>
      </c>
      <c r="Z5" s="96" t="s">
        <v>30</v>
      </c>
      <c r="AA5" s="96" t="s">
        <v>31</v>
      </c>
      <c r="AB5" s="98" t="s">
        <v>32</v>
      </c>
      <c r="AC5" s="9"/>
      <c r="AD5" s="9"/>
    </row>
    <row r="6" spans="1:30" s="8" customFormat="1" ht="69.75" customHeight="1" thickBot="1">
      <c r="A6" s="85" t="s">
        <v>0</v>
      </c>
      <c r="B6" s="65"/>
      <c r="C6" s="34" t="s">
        <v>33</v>
      </c>
      <c r="D6" s="34" t="s">
        <v>11</v>
      </c>
      <c r="E6" s="35" t="s">
        <v>34</v>
      </c>
      <c r="F6" s="36" t="s">
        <v>59</v>
      </c>
      <c r="G6" s="36" t="s">
        <v>35</v>
      </c>
      <c r="H6" s="39" t="s">
        <v>18</v>
      </c>
      <c r="I6" s="39" t="s">
        <v>54</v>
      </c>
      <c r="J6" s="36" t="s">
        <v>55</v>
      </c>
      <c r="K6" s="36" t="s">
        <v>56</v>
      </c>
      <c r="L6" s="35" t="s">
        <v>57</v>
      </c>
      <c r="M6" s="35" t="s">
        <v>54</v>
      </c>
      <c r="N6" s="29" t="s">
        <v>38</v>
      </c>
      <c r="O6" s="29" t="s">
        <v>39</v>
      </c>
      <c r="P6" s="85" t="s">
        <v>0</v>
      </c>
      <c r="Q6" s="65"/>
      <c r="R6" s="40" t="s">
        <v>11</v>
      </c>
      <c r="S6" s="35" t="s">
        <v>13</v>
      </c>
      <c r="T6" s="36" t="s">
        <v>12</v>
      </c>
      <c r="U6" s="36" t="s">
        <v>36</v>
      </c>
      <c r="V6" s="35" t="s">
        <v>14</v>
      </c>
      <c r="W6" s="39" t="s">
        <v>15</v>
      </c>
      <c r="X6" s="36" t="s">
        <v>16</v>
      </c>
      <c r="Y6" s="97"/>
      <c r="Z6" s="97"/>
      <c r="AA6" s="97"/>
      <c r="AB6" s="99"/>
      <c r="AC6" s="9"/>
      <c r="AD6" s="9"/>
    </row>
    <row r="7" spans="1:34" s="8" customFormat="1" ht="63" customHeight="1" thickTop="1">
      <c r="A7" s="53" t="s">
        <v>73</v>
      </c>
      <c r="B7" s="54" t="s">
        <v>61</v>
      </c>
      <c r="C7" s="47">
        <f>SUM(D7,R7,Y7,Z7,AA7,AB7)</f>
        <v>2895616</v>
      </c>
      <c r="D7" s="47">
        <f>SUM(E7,I7,M7)</f>
        <v>2884140</v>
      </c>
      <c r="E7" s="47">
        <f>SUM(F7:H7)</f>
        <v>2830192</v>
      </c>
      <c r="F7" s="47">
        <f>SUM(F8,F9,F10,F15,F16,F17,F18,F19)</f>
        <v>2880</v>
      </c>
      <c r="G7" s="47">
        <f>SUM(G8,G9,G10,G15,G16,G17,G18,G19)</f>
        <v>151614</v>
      </c>
      <c r="H7" s="47">
        <f>SUM(H8,H9,H10,H15,H16,H17,H18,H19)</f>
        <v>2675698</v>
      </c>
      <c r="I7" s="47">
        <f>SUM(J7:L7)</f>
        <v>53507</v>
      </c>
      <c r="J7" s="47">
        <f>SUM(J8,J9,J10,J15,J16,J17,J18,J19)</f>
        <v>189</v>
      </c>
      <c r="K7" s="47">
        <f>SUM(K8,K9,K10,K15,K16,K17,K18,K19)</f>
        <v>3504</v>
      </c>
      <c r="L7" s="47">
        <f>SUM(L8,L9,L10,L15,L16,L17,L18,L19)</f>
        <v>49814</v>
      </c>
      <c r="M7" s="47">
        <f>SUM(N7:O7)</f>
        <v>441</v>
      </c>
      <c r="N7" s="49">
        <f>SUM(N8,N9,N10,N15,N16,N17,N18,N19)</f>
        <v>426</v>
      </c>
      <c r="O7" s="49">
        <f>SUM(O8,O9,O10,O15,O16,O17,O18,O19)</f>
        <v>15</v>
      </c>
      <c r="P7" s="53" t="s">
        <v>73</v>
      </c>
      <c r="Q7" s="54" t="s">
        <v>61</v>
      </c>
      <c r="R7" s="49">
        <f>SUM(S7:X7)</f>
        <v>208</v>
      </c>
      <c r="S7" s="49">
        <f aca="true" t="shared" si="0" ref="S7:Y7">SUM(S8,S9,S10,S15,S16,S17,S18,S19)</f>
        <v>9</v>
      </c>
      <c r="T7" s="49">
        <f t="shared" si="0"/>
        <v>27</v>
      </c>
      <c r="U7" s="49">
        <f t="shared" si="0"/>
        <v>49</v>
      </c>
      <c r="V7" s="49">
        <f t="shared" si="0"/>
        <v>0</v>
      </c>
      <c r="W7" s="49">
        <f t="shared" si="0"/>
        <v>111</v>
      </c>
      <c r="X7" s="49">
        <f t="shared" si="0"/>
        <v>12</v>
      </c>
      <c r="Y7" s="49">
        <f t="shared" si="0"/>
        <v>11096</v>
      </c>
      <c r="Z7" s="49">
        <f>SUM(Z8,Z9,Z10,Z15,Z16,Z17,Z18,Z19)</f>
        <v>16</v>
      </c>
      <c r="AA7" s="49">
        <f>SUM(AA8,AA9,AA10,AA15,AA16,AA17,AA18,AA19)</f>
        <v>127</v>
      </c>
      <c r="AB7" s="49">
        <f>SUM(AB8,AB9,AB10,AB15,AB16,AB17,AB18,AB19)</f>
        <v>29</v>
      </c>
      <c r="AC7" s="9"/>
      <c r="AD7" s="9"/>
      <c r="AE7" s="10"/>
      <c r="AF7" s="11"/>
      <c r="AG7" s="11"/>
      <c r="AH7" s="11"/>
    </row>
    <row r="8" spans="1:34" s="23" customFormat="1" ht="60" customHeight="1">
      <c r="A8" s="73" t="s">
        <v>62</v>
      </c>
      <c r="B8" s="74"/>
      <c r="C8" s="52">
        <f aca="true" t="shared" si="1" ref="C8:C19">SUM(D8,R8,Y8,Z8,AA8,AB8)</f>
        <v>750</v>
      </c>
      <c r="D8" s="52">
        <f aca="true" t="shared" si="2" ref="D8:D19">SUM(E8,I8,M8)</f>
        <v>742</v>
      </c>
      <c r="E8" s="48">
        <f aca="true" t="shared" si="3" ref="E8:E19">SUM(F8:H8)</f>
        <v>740</v>
      </c>
      <c r="F8" s="48">
        <v>22</v>
      </c>
      <c r="G8" s="48">
        <v>203</v>
      </c>
      <c r="H8" s="48">
        <v>515</v>
      </c>
      <c r="I8" s="48">
        <f aca="true" t="shared" si="4" ref="I8:I19">SUM(J8:L8)</f>
        <v>1</v>
      </c>
      <c r="J8" s="48">
        <v>0</v>
      </c>
      <c r="K8" s="48">
        <v>0</v>
      </c>
      <c r="L8" s="48">
        <v>1</v>
      </c>
      <c r="M8" s="48">
        <f aca="true" t="shared" si="5" ref="M8:M19">SUM(N8:O8)</f>
        <v>1</v>
      </c>
      <c r="N8" s="48">
        <v>1</v>
      </c>
      <c r="O8" s="48">
        <v>0</v>
      </c>
      <c r="P8" s="73" t="s">
        <v>62</v>
      </c>
      <c r="Q8" s="74"/>
      <c r="R8" s="50">
        <f aca="true" t="shared" si="6" ref="R8:R19">SUM(S8:X8)</f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0">
        <v>8</v>
      </c>
      <c r="Z8" s="50">
        <v>0</v>
      </c>
      <c r="AA8" s="50">
        <v>0</v>
      </c>
      <c r="AB8" s="50">
        <v>0</v>
      </c>
      <c r="AC8" s="20"/>
      <c r="AD8" s="20"/>
      <c r="AE8" s="21"/>
      <c r="AF8" s="22"/>
      <c r="AG8" s="22"/>
      <c r="AH8" s="22"/>
    </row>
    <row r="9" spans="1:34" s="23" customFormat="1" ht="60" customHeight="1">
      <c r="A9" s="73" t="s">
        <v>63</v>
      </c>
      <c r="B9" s="74"/>
      <c r="C9" s="52">
        <f t="shared" si="1"/>
        <v>1185</v>
      </c>
      <c r="D9" s="52">
        <f t="shared" si="2"/>
        <v>1182</v>
      </c>
      <c r="E9" s="48">
        <f t="shared" si="3"/>
        <v>1179</v>
      </c>
      <c r="F9" s="48">
        <v>12</v>
      </c>
      <c r="G9" s="48">
        <v>455</v>
      </c>
      <c r="H9" s="48">
        <v>712</v>
      </c>
      <c r="I9" s="48">
        <f t="shared" si="4"/>
        <v>3</v>
      </c>
      <c r="J9" s="48">
        <v>0</v>
      </c>
      <c r="K9" s="48">
        <v>1</v>
      </c>
      <c r="L9" s="48">
        <v>2</v>
      </c>
      <c r="M9" s="48">
        <f t="shared" si="5"/>
        <v>0</v>
      </c>
      <c r="N9" s="48">
        <v>0</v>
      </c>
      <c r="O9" s="48">
        <v>0</v>
      </c>
      <c r="P9" s="73" t="s">
        <v>63</v>
      </c>
      <c r="Q9" s="74"/>
      <c r="R9" s="50">
        <f t="shared" si="6"/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0">
        <v>3</v>
      </c>
      <c r="Z9" s="50">
        <v>0</v>
      </c>
      <c r="AA9" s="50">
        <v>0</v>
      </c>
      <c r="AB9" s="50">
        <v>0</v>
      </c>
      <c r="AC9" s="20"/>
      <c r="AD9" s="20"/>
      <c r="AE9" s="21"/>
      <c r="AF9" s="22"/>
      <c r="AG9" s="22"/>
      <c r="AH9" s="22"/>
    </row>
    <row r="10" spans="1:34" s="23" customFormat="1" ht="60" customHeight="1">
      <c r="A10" s="73" t="s">
        <v>64</v>
      </c>
      <c r="B10" s="74"/>
      <c r="C10" s="52">
        <f t="shared" si="1"/>
        <v>476600</v>
      </c>
      <c r="D10" s="52">
        <f t="shared" si="2"/>
        <v>473642</v>
      </c>
      <c r="E10" s="48">
        <f t="shared" si="3"/>
        <v>471593</v>
      </c>
      <c r="F10" s="48">
        <f>SUM(F11:F14)</f>
        <v>1029</v>
      </c>
      <c r="G10" s="48">
        <f>SUM(G11:G14)</f>
        <v>60937</v>
      </c>
      <c r="H10" s="48">
        <f>SUM(H11:H14)</f>
        <v>409627</v>
      </c>
      <c r="I10" s="48">
        <f t="shared" si="4"/>
        <v>1986</v>
      </c>
      <c r="J10" s="48">
        <f aca="true" t="shared" si="7" ref="J10:O10">SUM(J11:J14)</f>
        <v>52</v>
      </c>
      <c r="K10" s="48">
        <f t="shared" si="7"/>
        <v>276</v>
      </c>
      <c r="L10" s="48">
        <f t="shared" si="7"/>
        <v>1658</v>
      </c>
      <c r="M10" s="48">
        <f t="shared" si="7"/>
        <v>63</v>
      </c>
      <c r="N10" s="48">
        <f t="shared" si="7"/>
        <v>56</v>
      </c>
      <c r="O10" s="48">
        <f t="shared" si="7"/>
        <v>7</v>
      </c>
      <c r="P10" s="73" t="s">
        <v>64</v>
      </c>
      <c r="Q10" s="74"/>
      <c r="R10" s="50">
        <f t="shared" si="6"/>
        <v>32</v>
      </c>
      <c r="S10" s="51">
        <f aca="true" t="shared" si="8" ref="S10:X10">SUM(S11:S14)</f>
        <v>3</v>
      </c>
      <c r="T10" s="51">
        <f t="shared" si="8"/>
        <v>9</v>
      </c>
      <c r="U10" s="51">
        <f t="shared" si="8"/>
        <v>10</v>
      </c>
      <c r="V10" s="51">
        <f t="shared" si="8"/>
        <v>0</v>
      </c>
      <c r="W10" s="51">
        <f t="shared" si="8"/>
        <v>10</v>
      </c>
      <c r="X10" s="51">
        <f t="shared" si="8"/>
        <v>0</v>
      </c>
      <c r="Y10" s="50">
        <f>SUM(Y11:Y14)</f>
        <v>2918</v>
      </c>
      <c r="Z10" s="50">
        <f>SUM(Z11:Z14)</f>
        <v>0</v>
      </c>
      <c r="AA10" s="50">
        <f>SUM(AA11:AA14)</f>
        <v>5</v>
      </c>
      <c r="AB10" s="50">
        <f>SUM(AB11:AB14)</f>
        <v>3</v>
      </c>
      <c r="AC10" s="20"/>
      <c r="AD10" s="20"/>
      <c r="AE10" s="22"/>
      <c r="AF10" s="22"/>
      <c r="AG10" s="22"/>
      <c r="AH10" s="22"/>
    </row>
    <row r="11" spans="1:34" s="23" customFormat="1" ht="60" customHeight="1">
      <c r="A11" s="71" t="s">
        <v>65</v>
      </c>
      <c r="B11" s="72"/>
      <c r="C11" s="52">
        <f t="shared" si="1"/>
        <v>20981</v>
      </c>
      <c r="D11" s="52">
        <f t="shared" si="2"/>
        <v>20672</v>
      </c>
      <c r="E11" s="48">
        <f t="shared" si="3"/>
        <v>20542</v>
      </c>
      <c r="F11" s="48">
        <v>169</v>
      </c>
      <c r="G11" s="48">
        <v>3868</v>
      </c>
      <c r="H11" s="48">
        <v>16505</v>
      </c>
      <c r="I11" s="48">
        <f t="shared" si="4"/>
        <v>107</v>
      </c>
      <c r="J11" s="48">
        <v>1</v>
      </c>
      <c r="K11" s="48">
        <v>17</v>
      </c>
      <c r="L11" s="48">
        <v>89</v>
      </c>
      <c r="M11" s="48">
        <f t="shared" si="5"/>
        <v>23</v>
      </c>
      <c r="N11" s="48">
        <v>22</v>
      </c>
      <c r="O11" s="48">
        <v>1</v>
      </c>
      <c r="P11" s="71" t="s">
        <v>65</v>
      </c>
      <c r="Q11" s="72"/>
      <c r="R11" s="50">
        <f t="shared" si="6"/>
        <v>4</v>
      </c>
      <c r="S11" s="51">
        <v>1</v>
      </c>
      <c r="T11" s="51">
        <v>0</v>
      </c>
      <c r="U11" s="51">
        <v>2</v>
      </c>
      <c r="V11" s="51">
        <v>0</v>
      </c>
      <c r="W11" s="51">
        <v>1</v>
      </c>
      <c r="X11" s="51">
        <v>0</v>
      </c>
      <c r="Y11" s="50">
        <v>303</v>
      </c>
      <c r="Z11" s="50">
        <v>0</v>
      </c>
      <c r="AA11" s="50">
        <v>2</v>
      </c>
      <c r="AB11" s="50">
        <v>0</v>
      </c>
      <c r="AC11" s="20"/>
      <c r="AD11" s="20"/>
      <c r="AE11" s="22"/>
      <c r="AF11" s="22"/>
      <c r="AG11" s="22"/>
      <c r="AH11" s="22"/>
    </row>
    <row r="12" spans="1:34" s="23" customFormat="1" ht="60" customHeight="1">
      <c r="A12" s="71" t="s">
        <v>66</v>
      </c>
      <c r="B12" s="72"/>
      <c r="C12" s="52">
        <f t="shared" si="1"/>
        <v>295851</v>
      </c>
      <c r="D12" s="52">
        <f t="shared" si="2"/>
        <v>294001</v>
      </c>
      <c r="E12" s="48">
        <f t="shared" si="3"/>
        <v>292920</v>
      </c>
      <c r="F12" s="48">
        <v>683</v>
      </c>
      <c r="G12" s="48">
        <v>40032</v>
      </c>
      <c r="H12" s="48">
        <v>252205</v>
      </c>
      <c r="I12" s="48">
        <f t="shared" si="4"/>
        <v>1046</v>
      </c>
      <c r="J12" s="48">
        <v>21</v>
      </c>
      <c r="K12" s="48">
        <v>138</v>
      </c>
      <c r="L12" s="48">
        <v>887</v>
      </c>
      <c r="M12" s="48">
        <f t="shared" si="5"/>
        <v>35</v>
      </c>
      <c r="N12" s="48">
        <v>32</v>
      </c>
      <c r="O12" s="48">
        <v>3</v>
      </c>
      <c r="P12" s="71" t="s">
        <v>66</v>
      </c>
      <c r="Q12" s="72"/>
      <c r="R12" s="50">
        <f t="shared" si="6"/>
        <v>14</v>
      </c>
      <c r="S12" s="51">
        <v>1</v>
      </c>
      <c r="T12" s="51">
        <v>3</v>
      </c>
      <c r="U12" s="51">
        <v>3</v>
      </c>
      <c r="V12" s="51">
        <v>0</v>
      </c>
      <c r="W12" s="51">
        <v>7</v>
      </c>
      <c r="X12" s="51">
        <v>0</v>
      </c>
      <c r="Y12" s="50">
        <v>1833</v>
      </c>
      <c r="Z12" s="50">
        <v>0</v>
      </c>
      <c r="AA12" s="50">
        <v>2</v>
      </c>
      <c r="AB12" s="50">
        <v>1</v>
      </c>
      <c r="AC12" s="20"/>
      <c r="AD12" s="20"/>
      <c r="AE12" s="22"/>
      <c r="AF12" s="22"/>
      <c r="AG12" s="22"/>
      <c r="AH12" s="22"/>
    </row>
    <row r="13" spans="1:34" s="23" customFormat="1" ht="60" customHeight="1">
      <c r="A13" s="71" t="s">
        <v>67</v>
      </c>
      <c r="B13" s="72"/>
      <c r="C13" s="52">
        <f t="shared" si="1"/>
        <v>156271</v>
      </c>
      <c r="D13" s="52">
        <f t="shared" si="2"/>
        <v>155536</v>
      </c>
      <c r="E13" s="48">
        <f t="shared" si="3"/>
        <v>154741</v>
      </c>
      <c r="F13" s="48">
        <v>177</v>
      </c>
      <c r="G13" s="48">
        <v>16965</v>
      </c>
      <c r="H13" s="48">
        <v>137599</v>
      </c>
      <c r="I13" s="48">
        <f t="shared" si="4"/>
        <v>791</v>
      </c>
      <c r="J13" s="48">
        <v>25</v>
      </c>
      <c r="K13" s="48">
        <v>115</v>
      </c>
      <c r="L13" s="48">
        <v>651</v>
      </c>
      <c r="M13" s="48">
        <f t="shared" si="5"/>
        <v>4</v>
      </c>
      <c r="N13" s="48">
        <v>2</v>
      </c>
      <c r="O13" s="48">
        <v>2</v>
      </c>
      <c r="P13" s="71" t="s">
        <v>67</v>
      </c>
      <c r="Q13" s="72"/>
      <c r="R13" s="50">
        <f t="shared" si="6"/>
        <v>14</v>
      </c>
      <c r="S13" s="51">
        <v>1</v>
      </c>
      <c r="T13" s="51">
        <v>6</v>
      </c>
      <c r="U13" s="51">
        <v>5</v>
      </c>
      <c r="V13" s="51">
        <v>0</v>
      </c>
      <c r="W13" s="51">
        <v>2</v>
      </c>
      <c r="X13" s="51">
        <v>0</v>
      </c>
      <c r="Y13" s="50">
        <v>718</v>
      </c>
      <c r="Z13" s="50">
        <v>0</v>
      </c>
      <c r="AA13" s="50">
        <v>1</v>
      </c>
      <c r="AB13" s="50">
        <v>2</v>
      </c>
      <c r="AC13" s="20"/>
      <c r="AD13" s="20"/>
      <c r="AE13" s="22"/>
      <c r="AF13" s="22"/>
      <c r="AG13" s="22"/>
      <c r="AH13" s="22"/>
    </row>
    <row r="14" spans="1:34" s="23" customFormat="1" ht="60" customHeight="1">
      <c r="A14" s="71" t="s">
        <v>68</v>
      </c>
      <c r="B14" s="72"/>
      <c r="C14" s="52">
        <f t="shared" si="1"/>
        <v>3497</v>
      </c>
      <c r="D14" s="52">
        <f t="shared" si="2"/>
        <v>3433</v>
      </c>
      <c r="E14" s="48">
        <f t="shared" si="3"/>
        <v>3390</v>
      </c>
      <c r="F14" s="48">
        <v>0</v>
      </c>
      <c r="G14" s="48">
        <v>72</v>
      </c>
      <c r="H14" s="48">
        <v>3318</v>
      </c>
      <c r="I14" s="48">
        <f t="shared" si="4"/>
        <v>42</v>
      </c>
      <c r="J14" s="48">
        <v>5</v>
      </c>
      <c r="K14" s="48">
        <v>6</v>
      </c>
      <c r="L14" s="48">
        <v>31</v>
      </c>
      <c r="M14" s="48">
        <f t="shared" si="5"/>
        <v>1</v>
      </c>
      <c r="N14" s="48">
        <v>0</v>
      </c>
      <c r="O14" s="48">
        <v>1</v>
      </c>
      <c r="P14" s="71" t="s">
        <v>68</v>
      </c>
      <c r="Q14" s="72"/>
      <c r="R14" s="50">
        <f t="shared" si="6"/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0">
        <v>64</v>
      </c>
      <c r="Z14" s="50">
        <v>0</v>
      </c>
      <c r="AA14" s="50">
        <v>0</v>
      </c>
      <c r="AB14" s="50">
        <v>0</v>
      </c>
      <c r="AC14" s="20"/>
      <c r="AD14" s="20"/>
      <c r="AE14" s="22"/>
      <c r="AF14" s="22"/>
      <c r="AG14" s="22"/>
      <c r="AH14" s="22"/>
    </row>
    <row r="15" spans="1:34" s="22" customFormat="1" ht="60" customHeight="1">
      <c r="A15" s="69" t="s">
        <v>75</v>
      </c>
      <c r="B15" s="70"/>
      <c r="C15" s="52">
        <f t="shared" si="1"/>
        <v>2352150</v>
      </c>
      <c r="D15" s="52">
        <f t="shared" si="2"/>
        <v>2344604</v>
      </c>
      <c r="E15" s="48">
        <f t="shared" si="3"/>
        <v>2293215</v>
      </c>
      <c r="F15" s="48">
        <v>1773</v>
      </c>
      <c r="G15" s="48">
        <v>85988</v>
      </c>
      <c r="H15" s="48">
        <v>2205454</v>
      </c>
      <c r="I15" s="48">
        <f t="shared" si="4"/>
        <v>51016</v>
      </c>
      <c r="J15" s="48">
        <v>127</v>
      </c>
      <c r="K15" s="48">
        <v>3176</v>
      </c>
      <c r="L15" s="48">
        <v>47713</v>
      </c>
      <c r="M15" s="48">
        <f t="shared" si="5"/>
        <v>373</v>
      </c>
      <c r="N15" s="48">
        <v>366</v>
      </c>
      <c r="O15" s="48">
        <v>7</v>
      </c>
      <c r="P15" s="69" t="s">
        <v>75</v>
      </c>
      <c r="Q15" s="70"/>
      <c r="R15" s="50">
        <f t="shared" si="6"/>
        <v>171</v>
      </c>
      <c r="S15" s="51">
        <v>5</v>
      </c>
      <c r="T15" s="51">
        <v>17</v>
      </c>
      <c r="U15" s="51">
        <v>37</v>
      </c>
      <c r="V15" s="51">
        <v>0</v>
      </c>
      <c r="W15" s="51">
        <v>100</v>
      </c>
      <c r="X15" s="51">
        <v>12</v>
      </c>
      <c r="Y15" s="50">
        <v>7213</v>
      </c>
      <c r="Z15" s="50">
        <v>16</v>
      </c>
      <c r="AA15" s="50">
        <v>122</v>
      </c>
      <c r="AB15" s="50">
        <v>24</v>
      </c>
      <c r="AE15" s="23"/>
      <c r="AF15" s="23"/>
      <c r="AG15" s="23"/>
      <c r="AH15" s="23"/>
    </row>
    <row r="16" spans="1:30" s="23" customFormat="1" ht="60" customHeight="1">
      <c r="A16" s="69" t="s">
        <v>72</v>
      </c>
      <c r="B16" s="70"/>
      <c r="C16" s="52">
        <f t="shared" si="1"/>
        <v>11223</v>
      </c>
      <c r="D16" s="52">
        <f t="shared" si="2"/>
        <v>11060</v>
      </c>
      <c r="E16" s="48">
        <f t="shared" si="3"/>
        <v>10903</v>
      </c>
      <c r="F16" s="48">
        <v>7</v>
      </c>
      <c r="G16" s="48">
        <v>844</v>
      </c>
      <c r="H16" s="48">
        <v>10052</v>
      </c>
      <c r="I16" s="48">
        <f t="shared" si="4"/>
        <v>157</v>
      </c>
      <c r="J16" s="48">
        <v>4</v>
      </c>
      <c r="K16" s="48">
        <v>9</v>
      </c>
      <c r="L16" s="48">
        <v>144</v>
      </c>
      <c r="M16" s="48">
        <f t="shared" si="5"/>
        <v>0</v>
      </c>
      <c r="N16" s="48">
        <v>0</v>
      </c>
      <c r="O16" s="48">
        <v>0</v>
      </c>
      <c r="P16" s="69" t="s">
        <v>72</v>
      </c>
      <c r="Q16" s="70"/>
      <c r="R16" s="50">
        <f t="shared" si="6"/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0">
        <v>162</v>
      </c>
      <c r="Z16" s="50">
        <v>0</v>
      </c>
      <c r="AA16" s="50">
        <v>0</v>
      </c>
      <c r="AB16" s="50">
        <v>1</v>
      </c>
      <c r="AC16" s="20"/>
      <c r="AD16" s="20"/>
    </row>
    <row r="17" spans="1:30" s="23" customFormat="1" ht="60" customHeight="1">
      <c r="A17" s="69" t="s">
        <v>69</v>
      </c>
      <c r="B17" s="70"/>
      <c r="C17" s="52">
        <f t="shared" si="1"/>
        <v>12446</v>
      </c>
      <c r="D17" s="52">
        <f t="shared" si="2"/>
        <v>12077</v>
      </c>
      <c r="E17" s="48">
        <f t="shared" si="3"/>
        <v>11915</v>
      </c>
      <c r="F17" s="48">
        <v>22</v>
      </c>
      <c r="G17" s="48">
        <v>849</v>
      </c>
      <c r="H17" s="48">
        <v>11044</v>
      </c>
      <c r="I17" s="48">
        <f t="shared" si="4"/>
        <v>161</v>
      </c>
      <c r="J17" s="48">
        <v>3</v>
      </c>
      <c r="K17" s="48">
        <v>23</v>
      </c>
      <c r="L17" s="48">
        <v>135</v>
      </c>
      <c r="M17" s="48">
        <f t="shared" si="5"/>
        <v>1</v>
      </c>
      <c r="N17" s="48">
        <v>1</v>
      </c>
      <c r="O17" s="48">
        <v>0</v>
      </c>
      <c r="P17" s="69" t="s">
        <v>69</v>
      </c>
      <c r="Q17" s="70"/>
      <c r="R17" s="50">
        <f t="shared" si="6"/>
        <v>1</v>
      </c>
      <c r="S17" s="51">
        <v>1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0">
        <v>367</v>
      </c>
      <c r="Z17" s="50">
        <v>0</v>
      </c>
      <c r="AA17" s="50">
        <v>0</v>
      </c>
      <c r="AB17" s="50">
        <v>1</v>
      </c>
      <c r="AC17" s="20"/>
      <c r="AD17" s="20"/>
    </row>
    <row r="18" spans="1:34" s="26" customFormat="1" ht="60" customHeight="1">
      <c r="A18" s="73" t="s">
        <v>70</v>
      </c>
      <c r="B18" s="74"/>
      <c r="C18" s="52">
        <f t="shared" si="1"/>
        <v>5242</v>
      </c>
      <c r="D18" s="52">
        <f t="shared" si="2"/>
        <v>5078</v>
      </c>
      <c r="E18" s="48">
        <f t="shared" si="3"/>
        <v>5010</v>
      </c>
      <c r="F18" s="48">
        <v>7</v>
      </c>
      <c r="G18" s="48">
        <v>212</v>
      </c>
      <c r="H18" s="48">
        <v>4791</v>
      </c>
      <c r="I18" s="48">
        <f t="shared" si="4"/>
        <v>67</v>
      </c>
      <c r="J18" s="48">
        <v>1</v>
      </c>
      <c r="K18" s="48">
        <v>5</v>
      </c>
      <c r="L18" s="48">
        <v>61</v>
      </c>
      <c r="M18" s="48">
        <f t="shared" si="5"/>
        <v>1</v>
      </c>
      <c r="N18" s="48">
        <v>0</v>
      </c>
      <c r="O18" s="48">
        <v>1</v>
      </c>
      <c r="P18" s="73" t="s">
        <v>70</v>
      </c>
      <c r="Q18" s="74"/>
      <c r="R18" s="50">
        <f t="shared" si="6"/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0">
        <v>164</v>
      </c>
      <c r="Z18" s="50">
        <v>0</v>
      </c>
      <c r="AA18" s="50">
        <v>0</v>
      </c>
      <c r="AB18" s="50">
        <v>0</v>
      </c>
      <c r="AC18" s="24"/>
      <c r="AD18" s="24"/>
      <c r="AE18" s="21"/>
      <c r="AF18" s="25"/>
      <c r="AG18" s="25"/>
      <c r="AH18" s="25"/>
    </row>
    <row r="19" spans="1:34" s="26" customFormat="1" ht="60" customHeight="1">
      <c r="A19" s="69" t="s">
        <v>71</v>
      </c>
      <c r="B19" s="70"/>
      <c r="C19" s="52">
        <f t="shared" si="1"/>
        <v>36020</v>
      </c>
      <c r="D19" s="52">
        <f t="shared" si="2"/>
        <v>35755</v>
      </c>
      <c r="E19" s="48">
        <f t="shared" si="3"/>
        <v>35637</v>
      </c>
      <c r="F19" s="48">
        <v>8</v>
      </c>
      <c r="G19" s="48">
        <v>2126</v>
      </c>
      <c r="H19" s="48">
        <v>33503</v>
      </c>
      <c r="I19" s="48">
        <f t="shared" si="4"/>
        <v>116</v>
      </c>
      <c r="J19" s="48">
        <v>2</v>
      </c>
      <c r="K19" s="48">
        <v>14</v>
      </c>
      <c r="L19" s="48">
        <v>100</v>
      </c>
      <c r="M19" s="48">
        <f t="shared" si="5"/>
        <v>2</v>
      </c>
      <c r="N19" s="48">
        <v>2</v>
      </c>
      <c r="O19" s="48">
        <v>0</v>
      </c>
      <c r="P19" s="69" t="s">
        <v>71</v>
      </c>
      <c r="Q19" s="70"/>
      <c r="R19" s="50">
        <f t="shared" si="6"/>
        <v>4</v>
      </c>
      <c r="S19" s="51">
        <v>0</v>
      </c>
      <c r="T19" s="51">
        <v>1</v>
      </c>
      <c r="U19" s="51">
        <v>2</v>
      </c>
      <c r="V19" s="51">
        <v>0</v>
      </c>
      <c r="W19" s="51">
        <v>1</v>
      </c>
      <c r="X19" s="51">
        <v>0</v>
      </c>
      <c r="Y19" s="50">
        <v>261</v>
      </c>
      <c r="Z19" s="50">
        <v>0</v>
      </c>
      <c r="AA19" s="50">
        <v>0</v>
      </c>
      <c r="AB19" s="50">
        <v>0</v>
      </c>
      <c r="AC19" s="24"/>
      <c r="AD19" s="24"/>
      <c r="AE19" s="25"/>
      <c r="AF19" s="25"/>
      <c r="AG19" s="25"/>
      <c r="AH19" s="25"/>
    </row>
    <row r="20" spans="1:28" ht="6.75" customHeight="1" thickBot="1">
      <c r="A20" s="12"/>
      <c r="B20" s="15"/>
      <c r="C20" s="13"/>
      <c r="D20" s="13"/>
      <c r="E20" s="13"/>
      <c r="F20" s="1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4.5" customHeight="1" thickTop="1">
      <c r="A21" s="17"/>
      <c r="B21" s="17"/>
      <c r="C21" s="18"/>
      <c r="D21" s="18"/>
      <c r="E21" s="44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9" s="42" customFormat="1" ht="21.75" customHeight="1">
      <c r="A22" s="41" t="s">
        <v>21</v>
      </c>
      <c r="C22" s="43"/>
      <c r="D22" s="44"/>
      <c r="E22" s="2"/>
      <c r="F22" s="45"/>
      <c r="G22" s="44"/>
      <c r="I22" s="46" t="s">
        <v>58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s="42" customFormat="1" ht="21.75" customHeight="1">
      <c r="A23" s="41" t="s">
        <v>80</v>
      </c>
      <c r="C23" s="43"/>
      <c r="D23" s="44"/>
      <c r="E23" s="2"/>
      <c r="F23" s="45"/>
      <c r="G23" s="44"/>
      <c r="I23" s="46" t="s">
        <v>81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s="42" customFormat="1" ht="17.25" customHeight="1">
      <c r="A24" s="41"/>
      <c r="C24" s="43"/>
      <c r="D24" s="44"/>
      <c r="E24" s="2"/>
      <c r="F24" s="45"/>
      <c r="G24" s="44"/>
      <c r="I24" s="46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</sheetData>
  <sheetProtection/>
  <mergeCells count="60">
    <mergeCell ref="P9:Q9"/>
    <mergeCell ref="D4:D5"/>
    <mergeCell ref="X4:X5"/>
    <mergeCell ref="R4:R5"/>
    <mergeCell ref="V4:V5"/>
    <mergeCell ref="U4:U5"/>
    <mergeCell ref="W4:W5"/>
    <mergeCell ref="K4:L4"/>
    <mergeCell ref="I4:J4"/>
    <mergeCell ref="W1:AB1"/>
    <mergeCell ref="Y2:Z2"/>
    <mergeCell ref="P3:Q5"/>
    <mergeCell ref="Z5:Z6"/>
    <mergeCell ref="W3:X3"/>
    <mergeCell ref="Y3:Y4"/>
    <mergeCell ref="Y5:Y6"/>
    <mergeCell ref="P15:Q15"/>
    <mergeCell ref="P16:Q16"/>
    <mergeCell ref="AB3:AB4"/>
    <mergeCell ref="AA5:AA6"/>
    <mergeCell ref="AB5:AB6"/>
    <mergeCell ref="AA3:AA4"/>
    <mergeCell ref="P10:Q10"/>
    <mergeCell ref="P8:Q8"/>
    <mergeCell ref="Z3:Z4"/>
    <mergeCell ref="P6:Q6"/>
    <mergeCell ref="I3:O3"/>
    <mergeCell ref="N4:O4"/>
    <mergeCell ref="R2:T2"/>
    <mergeCell ref="P1:V1"/>
    <mergeCell ref="S4:S5"/>
    <mergeCell ref="T4:T5"/>
    <mergeCell ref="R3:V3"/>
    <mergeCell ref="I1:O1"/>
    <mergeCell ref="D3:H3"/>
    <mergeCell ref="E4:F4"/>
    <mergeCell ref="A10:B10"/>
    <mergeCell ref="A8:B8"/>
    <mergeCell ref="A9:B9"/>
    <mergeCell ref="A6:B6"/>
    <mergeCell ref="A17:B17"/>
    <mergeCell ref="A18:B18"/>
    <mergeCell ref="C3:C5"/>
    <mergeCell ref="A3:B5"/>
    <mergeCell ref="A16:B16"/>
    <mergeCell ref="A14:B14"/>
    <mergeCell ref="A15:B15"/>
    <mergeCell ref="A12:B12"/>
    <mergeCell ref="A13:B13"/>
    <mergeCell ref="A11:B11"/>
    <mergeCell ref="A1:H1"/>
    <mergeCell ref="C2:F2"/>
    <mergeCell ref="A19:B19"/>
    <mergeCell ref="P19:Q19"/>
    <mergeCell ref="P11:Q11"/>
    <mergeCell ref="P12:Q12"/>
    <mergeCell ref="P13:Q13"/>
    <mergeCell ref="P14:Q14"/>
    <mergeCell ref="P18:Q18"/>
    <mergeCell ref="P17:Q17"/>
  </mergeCells>
  <printOptions horizontalCentered="1"/>
  <pageMargins left="0.5511811023622047" right="0.6299212598425197" top="0.8661417322834646" bottom="0.6692913385826772" header="0.5118110236220472" footer="0.5118110236220472"/>
  <pageSetup blackAndWhite="1" firstPageNumber="72" useFirstPageNumber="1" horizontalDpi="600" verticalDpi="600" orientation="portrait" paperSize="9" scale="68" r:id="rId1"/>
  <headerFooter alignWithMargins="0">
    <oddFooter>&amp;C&amp;18- &amp;17&amp;P &amp;18-</oddFooter>
  </headerFooter>
  <colBreaks count="3" manualBreakCount="3">
    <brk id="15" max="22" man="1"/>
    <brk id="22" max="22" man="1"/>
    <brk id="2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c296_林錦鈺</cp:lastModifiedBy>
  <cp:lastPrinted>2011-07-05T08:49:20Z</cp:lastPrinted>
  <dcterms:created xsi:type="dcterms:W3CDTF">2006-06-21T07:10:08Z</dcterms:created>
  <dcterms:modified xsi:type="dcterms:W3CDTF">2011-07-05T08:50:03Z</dcterms:modified>
  <cp:category/>
  <cp:version/>
  <cp:contentType/>
  <cp:contentStatus/>
</cp:coreProperties>
</file>