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<sst xmlns="http://schemas.openxmlformats.org/spreadsheetml/2006/main" count="126" uniqueCount="112">
  <si>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訓　　練　　名　　稱</t>
  </si>
  <si>
    <t>單位：人；人次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</si>
  <si>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 / Person-Times</t>
    </r>
  </si>
  <si>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Person/Person-Times</t>
    </r>
  </si>
  <si>
    <t xml:space="preserve"> 單位：人；人次</t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</si>
  <si>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高等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</si>
  <si>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普通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</si>
  <si>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初等　</t>
    </r>
    <r>
      <rPr>
        <sz val="11"/>
        <rFont val="Times New Roman"/>
        <family val="1"/>
      </rPr>
      <t>Elementary Examinations</t>
    </r>
  </si>
  <si>
    <r>
      <t>　司法人員　</t>
    </r>
    <r>
      <rPr>
        <sz val="11"/>
        <rFont val="Times New Roman"/>
        <family val="1"/>
      </rPr>
      <t>Judicial Personnel</t>
    </r>
  </si>
  <si>
    <r>
      <t>　軍法人員　</t>
    </r>
    <r>
      <rPr>
        <sz val="11"/>
        <rFont val="Times New Roman"/>
        <family val="1"/>
      </rPr>
      <t>Judges Advocate</t>
    </r>
  </si>
  <si>
    <r>
      <t>　警察人員　</t>
    </r>
    <r>
      <rPr>
        <sz val="11"/>
        <rFont val="Times New Roman"/>
        <family val="1"/>
      </rPr>
      <t>Police Officers</t>
    </r>
  </si>
  <si>
    <r>
      <t>3.</t>
    </r>
    <r>
      <rPr>
        <b/>
        <sz val="11"/>
        <rFont val="標楷體"/>
        <family val="4"/>
      </rPr>
      <t xml:space="preserve">升任官等訓練
</t>
    </r>
    <r>
      <rPr>
        <b/>
        <sz val="11"/>
        <rFont val="Times New Roman"/>
        <family val="1"/>
      </rPr>
      <t>3.Rank Promotion Training</t>
    </r>
  </si>
  <si>
    <r>
      <t>　人事主管人員</t>
    </r>
    <r>
      <rPr>
        <sz val="11"/>
        <rFont val="Times New Roman"/>
        <family val="1"/>
      </rPr>
      <t xml:space="preserve">  Personnel Executives</t>
    </r>
  </si>
  <si>
    <r>
      <t>　高階主管人員</t>
    </r>
    <r>
      <rPr>
        <sz val="11"/>
        <rFont val="Times New Roman"/>
        <family val="1"/>
      </rPr>
      <t xml:space="preserve">   High-Level Executives</t>
    </r>
  </si>
  <si>
    <r>
      <t>　主管人員　</t>
    </r>
    <r>
      <rPr>
        <sz val="11"/>
        <rFont val="Times New Roman"/>
        <family val="1"/>
      </rPr>
      <t>Executives</t>
    </r>
  </si>
  <si>
    <t xml:space="preserve">           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</si>
  <si>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本表各項訓練，除公務人員行政中立之訓練自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年起以人次為計算單位外，餘均以人為計算單位。</t>
    </r>
  </si>
  <si>
    <r>
      <t xml:space="preserve">     </t>
    </r>
    <r>
      <rPr>
        <sz val="6"/>
        <rFont val="標楷體"/>
        <family val="4"/>
      </rPr>
      <t xml:space="preserve"> </t>
    </r>
    <r>
      <rPr>
        <sz val="10"/>
        <rFont val="標楷體"/>
        <family val="4"/>
      </rPr>
      <t>均不含公務人員行政中立訓練。</t>
    </r>
  </si>
  <si>
    <t>資料來源：公務人員保障暨培訓委員會。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</si>
  <si>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</si>
  <si>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r>
      <t>　丁等　</t>
    </r>
    <r>
      <rPr>
        <sz val="11"/>
        <rFont val="Times New Roman"/>
        <family val="1"/>
      </rPr>
      <t>Grade D</t>
    </r>
  </si>
  <si>
    <r>
      <t>　民航人員　</t>
    </r>
    <r>
      <rPr>
        <sz val="11"/>
        <rFont val="Times New Roman"/>
        <family val="1"/>
      </rPr>
      <t xml:space="preserve">Civil Aviation Personnel </t>
    </r>
  </si>
  <si>
    <r>
      <t>　關務人員　</t>
    </r>
    <r>
      <rPr>
        <sz val="11"/>
        <rFont val="Times New Roman"/>
        <family val="1"/>
      </rPr>
      <t>Customs Officers</t>
    </r>
  </si>
  <si>
    <r>
      <t>　</t>
    </r>
    <r>
      <rPr>
        <sz val="10"/>
        <rFont val="Times New Roman"/>
        <family val="1"/>
      </rPr>
      <t xml:space="preserve">   </t>
    </r>
    <r>
      <rPr>
        <sz val="6"/>
        <rFont val="Times New Roman"/>
        <family val="1"/>
      </rPr>
      <t xml:space="preserve"> 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因行政中立訓練以參加人次為計算單位，本表總計人數、女性學員比率、不及格人數及平均年齡，</t>
    </r>
  </si>
  <si>
    <r>
      <t>女性學員比率</t>
    </r>
    <r>
      <rPr>
        <sz val="11"/>
        <rFont val="Times New Roman"/>
        <family val="1"/>
      </rPr>
      <t xml:space="preserve"> (%) 
Percentage of Female Trainees  (%)</t>
    </r>
  </si>
  <si>
    <r>
      <t>　身心障礙人員　</t>
    </r>
    <r>
      <rPr>
        <sz val="11"/>
        <rFont val="Times New Roman"/>
        <family val="1"/>
      </rPr>
      <t xml:space="preserve">The Disabled </t>
    </r>
  </si>
  <si>
    <r>
      <t>　海岸巡防人員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</si>
  <si>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標楷體"/>
        <family val="4"/>
      </rPr>
      <t>社會福利工作人員</t>
    </r>
    <r>
      <rPr>
        <sz val="11"/>
        <rFont val="Times New Roman"/>
        <family val="1"/>
      </rPr>
      <t xml:space="preserve">  Social Welfare Workers </t>
    </r>
  </si>
  <si>
    <r>
      <t xml:space="preserve">　兼辦人事業務人員　
</t>
    </r>
    <r>
      <rPr>
        <sz val="11"/>
        <rFont val="Times New Roman"/>
        <family val="1"/>
      </rPr>
      <t xml:space="preserve">     Part-Time Personnel Officials</t>
    </r>
  </si>
  <si>
    <r>
      <t xml:space="preserve">　國防部文職人員
</t>
    </r>
    <r>
      <rPr>
        <sz val="11"/>
        <rFont val="Times New Roman"/>
        <family val="1"/>
      </rPr>
      <t xml:space="preserve">     Ministry of Defense Administrative Personnel</t>
    </r>
  </si>
  <si>
    <r>
      <t xml:space="preserve">　交通事業港務人員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</si>
  <si>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>　經濟部專利商標審查人員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</si>
  <si>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 xml:space="preserve">    </t>
    </r>
    <r>
      <rPr>
        <sz val="11"/>
        <rFont val="標楷體"/>
        <family val="4"/>
      </rPr>
      <t>地方政府公務人員
　</t>
    </r>
    <r>
      <rPr>
        <sz val="11"/>
        <rFont val="Times New Roman"/>
        <family val="1"/>
      </rPr>
      <t xml:space="preserve"> Local Government Civil Servants</t>
    </r>
  </si>
  <si>
    <r>
      <t>　稅務人員　</t>
    </r>
    <r>
      <rPr>
        <sz val="11"/>
        <rFont val="Times New Roman"/>
        <family val="1"/>
      </rPr>
      <t>Taxation Personnel</t>
    </r>
  </si>
  <si>
    <r>
      <t>　國際經濟商務人員</t>
    </r>
    <r>
      <rPr>
        <sz val="11"/>
        <rFont val="Times New Roman"/>
        <family val="1"/>
      </rPr>
      <t xml:space="preserve">  International Trade Officers</t>
    </r>
  </si>
  <si>
    <r>
      <t xml:space="preserve">　臺灣省及福建省基層公務人員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</si>
  <si>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臺北市政府基層公務人員
</t>
    </r>
    <r>
      <rPr>
        <sz val="11"/>
        <rFont val="Times New Roman"/>
        <family val="1"/>
      </rPr>
      <t xml:space="preserve">     Taipei Municipal Government Entry-level 
     Civil Servants</t>
    </r>
  </si>
  <si>
    <r>
      <t>　交通事業公路人員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 xml:space="preserve">  </t>
    </r>
    <r>
      <rPr>
        <sz val="6"/>
        <rFont val="標楷體"/>
        <family val="4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</si>
  <si>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退除役軍人轉任公務人員
</t>
    </r>
    <r>
      <rPr>
        <sz val="11"/>
        <rFont val="Times New Roman"/>
        <family val="1"/>
      </rP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</si>
  <si>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</si>
  <si>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t xml:space="preserve">           2. Except for person-times being used for Administrative Neutrality Training since 2003, all others use numbers of  </t>
  </si>
  <si>
    <t xml:space="preserve">               persons as the calculation unit.</t>
  </si>
  <si>
    <r>
      <t xml:space="preserve">　薦任及委任非主管人事人員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Junior/Elementary Rank 
     Non-Personnel Executives</t>
    </r>
  </si>
  <si>
    <r>
      <t>2.</t>
    </r>
    <r>
      <rPr>
        <b/>
        <sz val="11"/>
        <rFont val="標楷體"/>
        <family val="4"/>
      </rPr>
      <t xml:space="preserve">特種考試錄取人員訓練
</t>
    </r>
    <r>
      <rPr>
        <b/>
        <sz val="11"/>
        <rFont val="Times New Roman"/>
        <family val="1"/>
      </rPr>
      <t>2.Training for Special Civil Service
    Examination Qualifiers</t>
    </r>
  </si>
  <si>
    <r>
      <t>1.</t>
    </r>
    <r>
      <rPr>
        <b/>
        <sz val="11"/>
        <rFont val="標楷體"/>
        <family val="4"/>
      </rPr>
      <t xml:space="preserve">高等普通初等考試錄取人員訓練
</t>
    </r>
    <r>
      <rPr>
        <b/>
        <sz val="11"/>
        <rFont val="Times New Roman"/>
        <family val="1"/>
      </rPr>
      <t>1.Training for Elementary, Junior and Senior
   Civil Service Examination Qualifiers</t>
    </r>
  </si>
  <si>
    <r>
      <t>　委任非主管人員</t>
    </r>
    <r>
      <rPr>
        <sz val="11"/>
        <rFont val="Times New Roman"/>
        <family val="1"/>
      </rPr>
      <t xml:space="preserve"> 
     Elementary Rank Non-Executives</t>
    </r>
  </si>
  <si>
    <r>
      <t xml:space="preserve">　薦任公務人員晉升簡任官等
</t>
    </r>
    <r>
      <rPr>
        <sz val="11"/>
        <rFont val="Times New Roman"/>
        <family val="1"/>
      </rPr>
      <t xml:space="preserve">     Junior to Senior Rank Promotion</t>
    </r>
  </si>
  <si>
    <r>
      <t>　委任公務人員晉升薦任官等
　</t>
    </r>
    <r>
      <rPr>
        <sz val="11"/>
        <rFont val="Times New Roman"/>
        <family val="1"/>
      </rPr>
      <t xml:space="preserve"> Elementary to Junior Rank Promotion </t>
    </r>
  </si>
  <si>
    <r>
      <t xml:space="preserve">　警佐警察人員晉升警正官等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</si>
  <si>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交通事業人員員級晉升高員級資位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</si>
  <si>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t xml:space="preserve">    </t>
    </r>
    <r>
      <rPr>
        <sz val="11"/>
        <rFont val="標楷體"/>
        <family val="4"/>
      </rPr>
      <t xml:space="preserve">警正警察人員晉升警監官等
</t>
    </r>
    <r>
      <rPr>
        <sz val="11"/>
        <rFont val="Times New Roman"/>
        <family val="1"/>
      </rPr>
      <t xml:space="preserve">     Police Major to Superintendent Rank Promotion </t>
    </r>
  </si>
  <si>
    <r>
      <t>　原住民族　</t>
    </r>
    <r>
      <rPr>
        <sz val="11"/>
        <rFont val="Times New Roman"/>
        <family val="1"/>
      </rPr>
      <t>Indigenous Peoples</t>
    </r>
  </si>
  <si>
    <t xml:space="preserve">               unit.</t>
  </si>
  <si>
    <t xml:space="preserve">               Administrative Neutrality Training since it  uses person-times rather  than numbers of persons as the calculation </t>
  </si>
  <si>
    <r>
      <t>4.</t>
    </r>
    <r>
      <rPr>
        <b/>
        <sz val="11"/>
        <rFont val="標楷體"/>
        <family val="4"/>
      </rPr>
      <t xml:space="preserve">人事人員訓練　
</t>
    </r>
    <r>
      <rPr>
        <b/>
        <sz val="11"/>
        <rFont val="Times New Roman"/>
        <family val="1"/>
      </rPr>
      <t>4.Personnel Officials Training</t>
    </r>
  </si>
  <si>
    <t>2001 - 2010</t>
  </si>
  <si>
    <t xml:space="preserve">  2001 - 2010      </t>
  </si>
  <si>
    <r>
      <t>6.</t>
    </r>
    <r>
      <rPr>
        <b/>
        <sz val="11"/>
        <rFont val="標楷體"/>
        <family val="4"/>
      </rPr>
      <t xml:space="preserve">其他相關訓練　
</t>
    </r>
    <r>
      <rPr>
        <b/>
        <sz val="11"/>
        <rFont val="Times New Roman"/>
        <family val="1"/>
      </rPr>
      <t>6. Other Related Trainings</t>
    </r>
  </si>
  <si>
    <t>總計</t>
  </si>
  <si>
    <t>Grand Total</t>
  </si>
  <si>
    <r>
      <t>　薦任非主管人員</t>
    </r>
    <r>
      <rPr>
        <sz val="11"/>
        <rFont val="Times New Roman"/>
        <family val="1"/>
      </rPr>
      <t xml:space="preserve"> Junior Rank Non-Executives      </t>
    </r>
  </si>
  <si>
    <r>
      <t xml:space="preserve">                                                               </t>
    </r>
    <r>
      <rPr>
        <sz val="12"/>
        <rFont val="標楷體"/>
        <family val="4"/>
      </rPr>
      <t>中華民國90年至99年</t>
    </r>
    <r>
      <rPr>
        <sz val="12"/>
        <rFont val="Times New Roman"/>
        <family val="1"/>
      </rPr>
      <t xml:space="preserve">     </t>
    </r>
  </si>
  <si>
    <r>
      <t xml:space="preserve">                                                          </t>
    </r>
    <r>
      <rPr>
        <sz val="12"/>
        <rFont val="標楷體"/>
        <family val="4"/>
      </rPr>
      <t>中華民國90年至99年</t>
    </r>
    <r>
      <rPr>
        <sz val="12"/>
        <rFont val="Times New Roman"/>
        <family val="1"/>
      </rPr>
      <t xml:space="preserve">          </t>
    </r>
  </si>
  <si>
    <t>93年</t>
  </si>
  <si>
    <t>94年</t>
  </si>
  <si>
    <t>95年</t>
  </si>
  <si>
    <t>96年</t>
  </si>
  <si>
    <t>97年</t>
  </si>
  <si>
    <t>98年</t>
  </si>
  <si>
    <t>99年</t>
  </si>
  <si>
    <t>90年</t>
  </si>
  <si>
    <t>91年</t>
  </si>
  <si>
    <t>92年</t>
  </si>
  <si>
    <t>90年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</si>
  <si>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</si>
  <si>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</si>
  <si>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</si>
  <si>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</si>
  <si>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</si>
  <si>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</si>
  <si>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</si>
  <si>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</si>
  <si>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90年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</si>
  <si>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</si>
  <si>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</si>
  <si>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</si>
  <si>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</si>
  <si>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</si>
  <si>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</si>
  <si>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</si>
  <si>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</si>
  <si>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Categories of Training</t>
  </si>
  <si>
    <r>
      <t>表</t>
    </r>
    <r>
      <rPr>
        <b/>
        <sz val="16"/>
        <rFont val="Times New Roman"/>
        <family val="1"/>
      </rPr>
      <t>15</t>
    </r>
    <r>
      <rPr>
        <b/>
        <sz val="16"/>
        <rFont val="標楷體"/>
        <family val="4"/>
      </rPr>
      <t>　公務人員培訓</t>
    </r>
  </si>
  <si>
    <t>Table 15  Training of Civil Servants</t>
  </si>
  <si>
    <r>
      <t>表</t>
    </r>
    <r>
      <rPr>
        <b/>
        <sz val="16"/>
        <rFont val="Times New Roman"/>
        <family val="1"/>
      </rPr>
      <t>15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完）</t>
    </r>
  </si>
  <si>
    <r>
      <t xml:space="preserve">Table 15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</si>
  <si>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r>
      <t>表</t>
    </r>
    <r>
      <rPr>
        <b/>
        <sz val="16"/>
        <rFont val="Times New Roman"/>
        <family val="1"/>
      </rPr>
      <t>15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）</t>
    </r>
  </si>
  <si>
    <r>
      <t xml:space="preserve">Table 15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</si>
  <si>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r>
      <t xml:space="preserve">　交通事業郵政人員
</t>
    </r>
    <r>
      <rPr>
        <sz val="11"/>
        <rFont val="Times New Roman"/>
        <family val="1"/>
      </rPr>
      <t xml:space="preserve">     Transportation Enterprise Postal Workers</t>
    </r>
  </si>
  <si>
    <r>
      <t xml:space="preserve">　交通事業鐵路人員
</t>
    </r>
    <r>
      <rPr>
        <sz val="11"/>
        <rFont val="Times New Roman"/>
        <family val="1"/>
      </rPr>
      <t xml:space="preserve">     Transportation Enterprise Railways Workers</t>
    </r>
  </si>
  <si>
    <r>
      <t xml:space="preserve">　水利人員及水土保持人員
</t>
    </r>
    <r>
      <rPr>
        <sz val="11"/>
        <rFont val="Times New Roman"/>
        <family val="1"/>
      </rPr>
      <t xml:space="preserve">     Water Resources and Soil and 
     Water Conservation Personnel</t>
    </r>
  </si>
  <si>
    <r>
      <t>5.</t>
    </r>
    <r>
      <rPr>
        <b/>
        <sz val="11"/>
        <rFont val="標楷體"/>
        <family val="4"/>
      </rPr>
      <t xml:space="preserve">高階文官發展性培訓　
</t>
    </r>
    <r>
      <rPr>
        <b/>
        <sz val="11"/>
        <rFont val="Times New Roman"/>
        <family val="1"/>
      </rPr>
      <t>5.Developmental Training for Senior Civil
   Service</t>
    </r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</si>
  <si>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本表資料係以訓練期滿日之年為準。</t>
    </r>
  </si>
  <si>
    <t>Note : 1.The information contained in this table is based on the full year of training period.</t>
  </si>
  <si>
    <t xml:space="preserve">           3. In this table, the Grand Total, Percentage of Female Trainees, Disqualified Population, and Average Age exclude </t>
  </si>
  <si>
    <r>
      <t>總計　</t>
    </r>
    <r>
      <rPr>
        <b/>
        <sz val="11"/>
        <rFont val="Times New Roman"/>
        <family val="1"/>
      </rPr>
      <t>Grand Total</t>
    </r>
  </si>
  <si>
    <r>
      <t>平均年齡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Average Age (Years)</t>
    </r>
  </si>
  <si>
    <r>
      <t>不及格人數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Disqualified Population (Person)</t>
    </r>
  </si>
  <si>
    <r>
      <t>　法務部調查局調查人員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</si>
  <si>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國家安全局國家安全情報人員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</si>
  <si>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 xml:space="preserve">　外交領事暨國際新聞人員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</si>
  <si>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t>　初任各官等主管人員
　</t>
    </r>
    <r>
      <rPr>
        <sz val="11"/>
        <rFont val="Times New Roman"/>
        <family val="1"/>
      </rPr>
      <t xml:space="preserve"> Newly Appointed Executives of all Ranks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</si>
</sst>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3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sz val="28"/>
      <name val="新細明體"/>
      <family val="1"/>
    </font>
    <font>
      <sz val="13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6"/>
      <name val="標楷體"/>
      <family val="4"/>
    </font>
    <font>
      <sz val="4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212" fontId="5" fillId="0" borderId="0" xfId="15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1" fillId="0" borderId="9" xfId="0" applyFont="1" applyFill="1" applyBorder="1" applyAlignment="1">
      <alignment horizontal="left" vertical="center" wrapText="1"/>
    </xf>
    <xf numFmtId="212" fontId="22" fillId="0" borderId="0" xfId="15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left" vertical="top" wrapText="1"/>
    </xf>
    <xf numFmtId="212" fontId="22" fillId="0" borderId="0" xfId="15" applyNumberFormat="1" applyFont="1" applyFill="1" applyBorder="1" applyAlignment="1">
      <alignment horizontal="right" vertical="top" wrapText="1"/>
    </xf>
    <xf numFmtId="212" fontId="15" fillId="0" borderId="0" xfId="15" applyNumberFormat="1" applyFont="1" applyFill="1" applyBorder="1" applyAlignment="1">
      <alignment horizontal="right" vertical="top" wrapText="1"/>
    </xf>
    <xf numFmtId="212" fontId="23" fillId="0" borderId="0" xfId="15" applyNumberFormat="1" applyFont="1" applyFill="1" applyAlignment="1">
      <alignment horizontal="right" vertical="top" wrapText="1"/>
    </xf>
    <xf numFmtId="0" fontId="14" fillId="0" borderId="9" xfId="0" applyFont="1" applyFill="1" applyBorder="1" applyAlignment="1">
      <alignment horizontal="left" vertical="center" wrapText="1"/>
    </xf>
    <xf numFmtId="212" fontId="15" fillId="0" borderId="0" xfId="15" applyNumberFormat="1" applyFont="1" applyFill="1" applyBorder="1" applyAlignment="1">
      <alignment horizontal="right" vertical="center" wrapText="1"/>
    </xf>
    <xf numFmtId="212" fontId="23" fillId="0" borderId="0" xfId="15" applyNumberFormat="1" applyFont="1" applyFill="1" applyAlignment="1">
      <alignment horizontal="right" vertical="center" wrapText="1"/>
    </xf>
    <xf numFmtId="212" fontId="23" fillId="0" borderId="0" xfId="0" applyNumberFormat="1" applyFont="1" applyFill="1" applyAlignment="1">
      <alignment horizontal="righ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center"/>
    </xf>
    <xf numFmtId="212" fontId="23" fillId="0" borderId="0" xfId="15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left" vertical="center"/>
    </xf>
    <xf numFmtId="212" fontId="23" fillId="0" borderId="0" xfId="15" applyNumberFormat="1" applyFont="1" applyFill="1" applyBorder="1" applyAlignment="1">
      <alignment horizontal="right" vertical="top" wrapText="1"/>
    </xf>
    <xf numFmtId="0" fontId="15" fillId="0" borderId="9" xfId="0" applyFont="1" applyFill="1" applyBorder="1" applyAlignment="1">
      <alignment horizontal="left" vertical="top" wrapText="1"/>
    </xf>
    <xf numFmtId="212" fontId="22" fillId="0" borderId="1" xfId="15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left" vertical="center" wrapText="1"/>
    </xf>
    <xf numFmtId="212" fontId="24" fillId="0" borderId="1" xfId="15" applyNumberFormat="1" applyFont="1" applyFill="1" applyBorder="1" applyAlignment="1">
      <alignment horizontal="right" vertical="center" wrapText="1"/>
    </xf>
    <xf numFmtId="212" fontId="22" fillId="0" borderId="1" xfId="15" applyNumberFormat="1" applyFont="1" applyBorder="1" applyAlignment="1">
      <alignment horizontal="right" vertical="center" wrapText="1"/>
    </xf>
    <xf numFmtId="212" fontId="22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21" fillId="0" borderId="0" xfId="0" applyFont="1" applyFill="1" applyBorder="1" applyAlignment="1">
      <alignment horizontal="left" vertical="center" wrapText="1"/>
    </xf>
    <xf numFmtId="212" fontId="24" fillId="0" borderId="0" xfId="15" applyNumberFormat="1" applyFont="1" applyFill="1" applyBorder="1" applyAlignment="1">
      <alignment horizontal="right" vertical="center" wrapText="1"/>
    </xf>
    <xf numFmtId="212" fontId="22" fillId="0" borderId="0" xfId="15" applyNumberFormat="1" applyFont="1" applyBorder="1" applyAlignment="1">
      <alignment horizontal="right" vertical="center" wrapText="1"/>
    </xf>
    <xf numFmtId="212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9" xfId="0" applyFont="1" applyFill="1" applyBorder="1" applyAlignment="1">
      <alignment horizontal="left" vertical="top" wrapText="1"/>
    </xf>
    <xf numFmtId="212" fontId="24" fillId="0" borderId="0" xfId="15" applyNumberFormat="1" applyFont="1" applyFill="1" applyBorder="1" applyAlignment="1">
      <alignment horizontal="right" vertical="top" wrapText="1"/>
    </xf>
    <xf numFmtId="212" fontId="22" fillId="0" borderId="0" xfId="15" applyNumberFormat="1" applyFont="1" applyBorder="1" applyAlignment="1">
      <alignment horizontal="right" vertical="top" wrapText="1"/>
    </xf>
    <xf numFmtId="212" fontId="2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90" zoomScaleSheetLayoutView="90" workbookViewId="0" topLeftCell="A70">
      <selection activeCell="F88" sqref="F88"/>
    </sheetView>
  </sheetViews>
  <sheetFormatPr defaultColWidth="9.00390625" defaultRowHeight="16.5"/>
  <cols>
    <col min="1" max="1" width="42.125" style="0" customWidth="1"/>
    <col min="2" max="2" width="12.625" style="0" customWidth="1"/>
    <col min="3" max="5" width="11.125" style="0" customWidth="1"/>
    <col min="6" max="12" width="11.25390625" style="0" customWidth="1"/>
  </cols>
  <sheetData>
    <row r="1" spans="1:12" ht="39.75" customHeight="1">
      <c r="A1" s="77" t="s">
        <v>92</v>
      </c>
      <c r="B1" s="78"/>
      <c r="C1" s="78"/>
      <c r="D1" s="78"/>
      <c r="E1" s="78"/>
      <c r="F1" s="78" t="s">
        <v>93</v>
      </c>
      <c r="G1" s="78"/>
      <c r="H1" s="78"/>
      <c r="I1" s="78"/>
      <c r="J1" s="78"/>
      <c r="K1" s="78"/>
      <c r="L1" s="78"/>
    </row>
    <row r="2" spans="1:12" s="3" customFormat="1" ht="24" customHeight="1" thickBot="1">
      <c r="A2" s="81" t="s">
        <v>61</v>
      </c>
      <c r="B2" s="81"/>
      <c r="C2" s="81"/>
      <c r="D2" s="79" t="s">
        <v>1</v>
      </c>
      <c r="E2" s="79"/>
      <c r="F2" s="21"/>
      <c r="G2" s="4"/>
      <c r="H2" s="7"/>
      <c r="I2" s="10" t="s">
        <v>55</v>
      </c>
      <c r="J2" s="80" t="s">
        <v>2</v>
      </c>
      <c r="K2" s="80"/>
      <c r="L2" s="80"/>
    </row>
    <row r="3" spans="1:12" s="9" customFormat="1" ht="22.5" customHeight="1">
      <c r="A3" s="11" t="s">
        <v>0</v>
      </c>
      <c r="B3" s="13" t="s">
        <v>58</v>
      </c>
      <c r="C3" s="69" t="s">
        <v>70</v>
      </c>
      <c r="D3" s="70" t="s">
        <v>71</v>
      </c>
      <c r="E3" s="66" t="s">
        <v>72</v>
      </c>
      <c r="F3" s="65" t="s">
        <v>63</v>
      </c>
      <c r="G3" s="66" t="s">
        <v>64</v>
      </c>
      <c r="H3" s="67" t="s">
        <v>65</v>
      </c>
      <c r="I3" s="68" t="s">
        <v>66</v>
      </c>
      <c r="J3" s="68" t="s">
        <v>67</v>
      </c>
      <c r="K3" s="68" t="s">
        <v>68</v>
      </c>
      <c r="L3" s="68" t="s">
        <v>69</v>
      </c>
    </row>
    <row r="4" spans="1:12" s="9" customFormat="1" ht="22.5" customHeight="1" thickBot="1">
      <c r="A4" s="12" t="s">
        <v>91</v>
      </c>
      <c r="B4" s="14" t="s">
        <v>59</v>
      </c>
      <c r="C4" s="16">
        <v>2001</v>
      </c>
      <c r="D4" s="15">
        <v>2002</v>
      </c>
      <c r="E4" s="18">
        <v>2003</v>
      </c>
      <c r="F4" s="17">
        <v>2004</v>
      </c>
      <c r="G4" s="18">
        <v>2005</v>
      </c>
      <c r="H4" s="17">
        <v>2006</v>
      </c>
      <c r="I4" s="19">
        <v>2007</v>
      </c>
      <c r="J4" s="19">
        <v>2008</v>
      </c>
      <c r="K4" s="19">
        <v>2009</v>
      </c>
      <c r="L4" s="19">
        <v>2010</v>
      </c>
    </row>
    <row r="5" spans="1:12" s="9" customFormat="1" ht="6.75" customHeight="1">
      <c r="A5" s="55"/>
      <c r="B5" s="56"/>
      <c r="C5" s="56"/>
      <c r="D5" s="56"/>
      <c r="E5" s="57"/>
      <c r="F5" s="57"/>
      <c r="G5" s="57"/>
      <c r="H5" s="57"/>
      <c r="I5" s="57"/>
      <c r="J5" s="57"/>
      <c r="K5" s="57"/>
      <c r="L5" s="57"/>
    </row>
    <row r="6" spans="1:12" s="9" customFormat="1" ht="22.5" customHeight="1">
      <c r="A6" s="24" t="s">
        <v>105</v>
      </c>
      <c r="B6" s="25">
        <f>SUM(C6:L6)</f>
        <v>141556</v>
      </c>
      <c r="C6" s="25">
        <f>SUM(C11+C16+C50+C62+C67+C69)</f>
        <v>13926</v>
      </c>
      <c r="D6" s="25">
        <f aca="true" t="shared" si="0" ref="D6:K6">SUM(D11+D16+D50+D62+D67+D69)</f>
        <v>13831</v>
      </c>
      <c r="E6" s="25">
        <f t="shared" si="0"/>
        <v>11529</v>
      </c>
      <c r="F6" s="25">
        <f t="shared" si="0"/>
        <v>12530</v>
      </c>
      <c r="G6" s="25">
        <f t="shared" si="0"/>
        <v>12642</v>
      </c>
      <c r="H6" s="25">
        <f t="shared" si="0"/>
        <v>12609</v>
      </c>
      <c r="I6" s="25">
        <f t="shared" si="0"/>
        <v>15195</v>
      </c>
      <c r="J6" s="25">
        <f t="shared" si="0"/>
        <v>17182</v>
      </c>
      <c r="K6" s="25">
        <f t="shared" si="0"/>
        <v>16398</v>
      </c>
      <c r="L6" s="25">
        <f>SUM(L11+L16+L50+L62+L67+L69)</f>
        <v>15714</v>
      </c>
    </row>
    <row r="7" spans="1:12" s="9" customFormat="1" ht="33.75" customHeight="1">
      <c r="A7" s="26" t="s">
        <v>24</v>
      </c>
      <c r="B7" s="27">
        <f>SUM(C7:L7)/10</f>
        <v>35.646451853668076</v>
      </c>
      <c r="C7" s="28">
        <v>31.114462157116186</v>
      </c>
      <c r="D7" s="28">
        <v>31.2</v>
      </c>
      <c r="E7" s="29">
        <v>30.150056379564578</v>
      </c>
      <c r="F7" s="29">
        <v>35.7</v>
      </c>
      <c r="G7" s="28">
        <v>35.2</v>
      </c>
      <c r="H7" s="28">
        <v>35.1</v>
      </c>
      <c r="I7" s="28">
        <v>36</v>
      </c>
      <c r="J7" s="28">
        <v>37</v>
      </c>
      <c r="K7" s="28">
        <v>44</v>
      </c>
      <c r="L7" s="28">
        <v>41</v>
      </c>
    </row>
    <row r="8" spans="1:12" s="9" customFormat="1" ht="22.5" customHeight="1">
      <c r="A8" s="30" t="s">
        <v>107</v>
      </c>
      <c r="B8" s="25">
        <f aca="true" t="shared" si="1" ref="B8:B34">SUM(C8:L8)</f>
        <v>3520</v>
      </c>
      <c r="C8" s="31">
        <v>106</v>
      </c>
      <c r="D8" s="31">
        <v>117</v>
      </c>
      <c r="E8" s="32">
        <v>234</v>
      </c>
      <c r="F8" s="32">
        <v>214</v>
      </c>
      <c r="G8" s="31">
        <v>380</v>
      </c>
      <c r="H8" s="31">
        <v>411</v>
      </c>
      <c r="I8" s="31">
        <v>513</v>
      </c>
      <c r="J8" s="31">
        <v>467</v>
      </c>
      <c r="K8" s="31">
        <v>430</v>
      </c>
      <c r="L8" s="31">
        <v>648</v>
      </c>
    </row>
    <row r="9" spans="1:12" s="9" customFormat="1" ht="22.5" customHeight="1">
      <c r="A9" s="30" t="s">
        <v>106</v>
      </c>
      <c r="B9" s="25">
        <f>SUM(C9:L9)/10</f>
        <v>34.86844334286328</v>
      </c>
      <c r="C9" s="31">
        <v>37.84715352577911</v>
      </c>
      <c r="D9" s="31">
        <v>35</v>
      </c>
      <c r="E9" s="32">
        <v>35.83727990285367</v>
      </c>
      <c r="F9" s="33">
        <v>36</v>
      </c>
      <c r="G9" s="31">
        <v>35</v>
      </c>
      <c r="H9" s="31">
        <v>35</v>
      </c>
      <c r="I9" s="31">
        <v>34</v>
      </c>
      <c r="J9" s="31">
        <v>33</v>
      </c>
      <c r="K9" s="31">
        <v>33</v>
      </c>
      <c r="L9" s="31">
        <v>34</v>
      </c>
    </row>
    <row r="10" spans="1:12" s="9" customFormat="1" ht="15" customHeight="1">
      <c r="A10" s="34"/>
      <c r="B10" s="25"/>
      <c r="C10" s="31"/>
      <c r="D10" s="31"/>
      <c r="E10" s="32"/>
      <c r="F10" s="33"/>
      <c r="G10" s="31"/>
      <c r="H10" s="31"/>
      <c r="I10" s="31"/>
      <c r="J10" s="31"/>
      <c r="K10" s="31"/>
      <c r="L10" s="31"/>
    </row>
    <row r="11" spans="1:12" s="9" customFormat="1" ht="51" customHeight="1">
      <c r="A11" s="35" t="s">
        <v>44</v>
      </c>
      <c r="B11" s="27">
        <f>SUM(C11:L11)</f>
        <v>25358</v>
      </c>
      <c r="C11" s="27">
        <f aca="true" t="shared" si="2" ref="C11:K11">SUM(C12:C14)</f>
        <v>2881</v>
      </c>
      <c r="D11" s="27">
        <f t="shared" si="2"/>
        <v>2828</v>
      </c>
      <c r="E11" s="27">
        <f t="shared" si="2"/>
        <v>1402</v>
      </c>
      <c r="F11" s="27">
        <f t="shared" si="2"/>
        <v>1708</v>
      </c>
      <c r="G11" s="27">
        <f t="shared" si="2"/>
        <v>2050</v>
      </c>
      <c r="H11" s="27">
        <f t="shared" si="2"/>
        <v>2128</v>
      </c>
      <c r="I11" s="27">
        <f t="shared" si="2"/>
        <v>2254</v>
      </c>
      <c r="J11" s="27">
        <f t="shared" si="2"/>
        <v>3095</v>
      </c>
      <c r="K11" s="27">
        <f t="shared" si="2"/>
        <v>3681</v>
      </c>
      <c r="L11" s="27">
        <f>SUM(L12:L14)</f>
        <v>3331</v>
      </c>
    </row>
    <row r="12" spans="1:12" s="9" customFormat="1" ht="22.5" customHeight="1">
      <c r="A12" s="36" t="s">
        <v>5</v>
      </c>
      <c r="B12" s="25">
        <f t="shared" si="1"/>
        <v>14473</v>
      </c>
      <c r="C12" s="31">
        <v>1136</v>
      </c>
      <c r="D12" s="31">
        <v>1276</v>
      </c>
      <c r="E12" s="37">
        <v>633</v>
      </c>
      <c r="F12" s="37">
        <v>1011</v>
      </c>
      <c r="G12" s="31">
        <v>1321</v>
      </c>
      <c r="H12" s="31">
        <v>1205</v>
      </c>
      <c r="I12" s="31">
        <v>1483</v>
      </c>
      <c r="J12" s="31">
        <v>1994</v>
      </c>
      <c r="K12" s="31">
        <v>2281</v>
      </c>
      <c r="L12" s="31">
        <v>2133</v>
      </c>
    </row>
    <row r="13" spans="1:12" s="9" customFormat="1" ht="22.5" customHeight="1">
      <c r="A13" s="38" t="s">
        <v>6</v>
      </c>
      <c r="B13" s="25">
        <f t="shared" si="1"/>
        <v>6299</v>
      </c>
      <c r="C13" s="31">
        <v>923</v>
      </c>
      <c r="D13" s="31">
        <v>933</v>
      </c>
      <c r="E13" s="37">
        <v>486</v>
      </c>
      <c r="F13" s="37">
        <v>370</v>
      </c>
      <c r="G13" s="31">
        <v>453</v>
      </c>
      <c r="H13" s="31">
        <v>442</v>
      </c>
      <c r="I13" s="31">
        <v>388</v>
      </c>
      <c r="J13" s="31">
        <v>690</v>
      </c>
      <c r="K13" s="31">
        <v>887</v>
      </c>
      <c r="L13" s="31">
        <v>727</v>
      </c>
    </row>
    <row r="14" spans="1:12" s="9" customFormat="1" ht="22.5" customHeight="1">
      <c r="A14" s="38" t="s">
        <v>7</v>
      </c>
      <c r="B14" s="25">
        <f t="shared" si="1"/>
        <v>4586</v>
      </c>
      <c r="C14" s="31">
        <v>822</v>
      </c>
      <c r="D14" s="31">
        <v>619</v>
      </c>
      <c r="E14" s="37">
        <v>283</v>
      </c>
      <c r="F14" s="37">
        <v>327</v>
      </c>
      <c r="G14" s="31">
        <v>276</v>
      </c>
      <c r="H14" s="31">
        <v>481</v>
      </c>
      <c r="I14" s="31">
        <v>383</v>
      </c>
      <c r="J14" s="31">
        <v>411</v>
      </c>
      <c r="K14" s="31">
        <v>513</v>
      </c>
      <c r="L14" s="31">
        <v>471</v>
      </c>
    </row>
    <row r="15" spans="1:12" s="9" customFormat="1" ht="15" customHeight="1">
      <c r="A15" s="34"/>
      <c r="B15" s="25"/>
      <c r="C15" s="31"/>
      <c r="D15" s="31"/>
      <c r="E15" s="32"/>
      <c r="F15" s="33"/>
      <c r="G15" s="31"/>
      <c r="H15" s="31"/>
      <c r="I15" s="31"/>
      <c r="J15" s="31"/>
      <c r="K15" s="31"/>
      <c r="L15" s="31"/>
    </row>
    <row r="16" spans="1:12" s="9" customFormat="1" ht="51" customHeight="1">
      <c r="A16" s="35" t="s">
        <v>43</v>
      </c>
      <c r="B16" s="27">
        <f>SUM(C16:L16)</f>
        <v>57366</v>
      </c>
      <c r="C16" s="27">
        <f>SUM(C17:C26,C32:C48)</f>
        <v>3606</v>
      </c>
      <c r="D16" s="27">
        <f aca="true" t="shared" si="3" ref="D16:L16">SUM(D17:D26,D32:D48)</f>
        <v>4294</v>
      </c>
      <c r="E16" s="27">
        <f t="shared" si="3"/>
        <v>3086</v>
      </c>
      <c r="F16" s="27">
        <f t="shared" si="3"/>
        <v>4173</v>
      </c>
      <c r="G16" s="27">
        <f t="shared" si="3"/>
        <v>4616</v>
      </c>
      <c r="H16" s="27">
        <f t="shared" si="3"/>
        <v>4665</v>
      </c>
      <c r="I16" s="27">
        <f t="shared" si="3"/>
        <v>7223</v>
      </c>
      <c r="J16" s="27">
        <f t="shared" si="3"/>
        <v>9528</v>
      </c>
      <c r="K16" s="27">
        <f t="shared" si="3"/>
        <v>8702</v>
      </c>
      <c r="L16" s="27">
        <f t="shared" si="3"/>
        <v>7473</v>
      </c>
    </row>
    <row r="17" spans="1:12" s="22" customFormat="1" ht="51" customHeight="1">
      <c r="A17" s="26" t="s">
        <v>35</v>
      </c>
      <c r="B17" s="27">
        <f t="shared" si="1"/>
        <v>2578</v>
      </c>
      <c r="C17" s="28">
        <v>933</v>
      </c>
      <c r="D17" s="28">
        <v>1443</v>
      </c>
      <c r="E17" s="39">
        <v>183</v>
      </c>
      <c r="F17" s="39">
        <v>14</v>
      </c>
      <c r="G17" s="28">
        <v>5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</row>
    <row r="18" spans="1:12" s="22" customFormat="1" ht="51" customHeight="1">
      <c r="A18" s="26" t="s">
        <v>36</v>
      </c>
      <c r="B18" s="27">
        <f t="shared" si="1"/>
        <v>234</v>
      </c>
      <c r="C18" s="28">
        <v>0</v>
      </c>
      <c r="D18" s="28">
        <v>27</v>
      </c>
      <c r="E18" s="39">
        <v>197</v>
      </c>
      <c r="F18" s="39">
        <v>5</v>
      </c>
      <c r="G18" s="28">
        <v>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s="22" customFormat="1" ht="33.75" customHeight="1">
      <c r="A19" s="40" t="s">
        <v>32</v>
      </c>
      <c r="B19" s="27">
        <f t="shared" si="1"/>
        <v>13526</v>
      </c>
      <c r="C19" s="28">
        <v>0</v>
      </c>
      <c r="D19" s="28">
        <v>0</v>
      </c>
      <c r="E19" s="28">
        <v>0</v>
      </c>
      <c r="F19" s="39">
        <v>2548</v>
      </c>
      <c r="G19" s="28">
        <v>1928</v>
      </c>
      <c r="H19" s="28">
        <v>1249</v>
      </c>
      <c r="I19" s="28">
        <v>1550</v>
      </c>
      <c r="J19" s="28">
        <v>2113</v>
      </c>
      <c r="K19" s="28">
        <v>1975</v>
      </c>
      <c r="L19" s="28">
        <v>2163</v>
      </c>
    </row>
    <row r="20" spans="1:12" s="9" customFormat="1" ht="22.5" customHeight="1">
      <c r="A20" s="36" t="s">
        <v>20</v>
      </c>
      <c r="B20" s="25">
        <f t="shared" si="1"/>
        <v>5</v>
      </c>
      <c r="C20" s="31">
        <v>2</v>
      </c>
      <c r="D20" s="31">
        <v>0</v>
      </c>
      <c r="E20" s="37">
        <v>2</v>
      </c>
      <c r="F20" s="31">
        <v>0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1:12" s="9" customFormat="1" ht="22.5" customHeight="1">
      <c r="A21" s="36" t="s">
        <v>8</v>
      </c>
      <c r="B21" s="25">
        <f t="shared" si="1"/>
        <v>10360</v>
      </c>
      <c r="C21" s="31">
        <v>1116</v>
      </c>
      <c r="D21" s="31">
        <v>949</v>
      </c>
      <c r="E21" s="37">
        <v>564</v>
      </c>
      <c r="F21" s="37">
        <v>717</v>
      </c>
      <c r="G21" s="31">
        <v>704</v>
      </c>
      <c r="H21" s="31">
        <v>701</v>
      </c>
      <c r="I21" s="31">
        <v>1545</v>
      </c>
      <c r="J21" s="31">
        <v>1324</v>
      </c>
      <c r="K21" s="31">
        <v>1485</v>
      </c>
      <c r="L21" s="31">
        <v>1255</v>
      </c>
    </row>
    <row r="22" spans="1:12" s="9" customFormat="1" ht="22.5" customHeight="1">
      <c r="A22" s="36" t="s">
        <v>9</v>
      </c>
      <c r="B22" s="25">
        <f t="shared" si="1"/>
        <v>22</v>
      </c>
      <c r="C22" s="31">
        <v>0</v>
      </c>
      <c r="D22" s="31">
        <v>22</v>
      </c>
      <c r="E22" s="37">
        <v>0</v>
      </c>
      <c r="F22" s="37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</row>
    <row r="23" spans="1:12" s="9" customFormat="1" ht="3.75" customHeight="1">
      <c r="A23" s="36"/>
      <c r="B23" s="25"/>
      <c r="C23" s="31"/>
      <c r="D23" s="31"/>
      <c r="E23" s="37"/>
      <c r="F23" s="37"/>
      <c r="G23" s="31"/>
      <c r="H23" s="31"/>
      <c r="I23" s="31"/>
      <c r="J23" s="31"/>
      <c r="K23" s="31"/>
      <c r="L23" s="31"/>
    </row>
    <row r="24" spans="1:12" s="22" customFormat="1" ht="51.75" customHeight="1">
      <c r="A24" s="26" t="s">
        <v>109</v>
      </c>
      <c r="B24" s="27">
        <f t="shared" si="1"/>
        <v>81</v>
      </c>
      <c r="C24" s="28">
        <v>15</v>
      </c>
      <c r="D24" s="28">
        <v>0</v>
      </c>
      <c r="E24" s="39">
        <v>8</v>
      </c>
      <c r="F24" s="39">
        <v>1</v>
      </c>
      <c r="G24" s="28">
        <v>20</v>
      </c>
      <c r="H24" s="28">
        <v>0</v>
      </c>
      <c r="I24" s="28">
        <v>0</v>
      </c>
      <c r="J24" s="28">
        <v>1</v>
      </c>
      <c r="K24" s="28">
        <v>0</v>
      </c>
      <c r="L24" s="28">
        <v>36</v>
      </c>
    </row>
    <row r="25" spans="1:12" s="22" customFormat="1" ht="51.75" customHeight="1">
      <c r="A25" s="26" t="s">
        <v>108</v>
      </c>
      <c r="B25" s="27">
        <f t="shared" si="1"/>
        <v>599</v>
      </c>
      <c r="C25" s="28">
        <v>38</v>
      </c>
      <c r="D25" s="28">
        <v>59</v>
      </c>
      <c r="E25" s="39">
        <v>81</v>
      </c>
      <c r="F25" s="39">
        <v>42</v>
      </c>
      <c r="G25" s="28">
        <v>42</v>
      </c>
      <c r="H25" s="28">
        <v>62</v>
      </c>
      <c r="I25" s="28">
        <v>59</v>
      </c>
      <c r="J25" s="28">
        <v>65</v>
      </c>
      <c r="K25" s="28">
        <v>74</v>
      </c>
      <c r="L25" s="28">
        <v>77</v>
      </c>
    </row>
    <row r="26" spans="1:12" s="9" customFormat="1" ht="22.5" customHeight="1">
      <c r="A26" s="36" t="s">
        <v>10</v>
      </c>
      <c r="B26" s="25">
        <f t="shared" si="1"/>
        <v>20621</v>
      </c>
      <c r="C26" s="31">
        <v>1056</v>
      </c>
      <c r="D26" s="31">
        <v>1356</v>
      </c>
      <c r="E26" s="37">
        <v>1168</v>
      </c>
      <c r="F26" s="37">
        <v>464</v>
      </c>
      <c r="G26" s="31">
        <v>1421</v>
      </c>
      <c r="H26" s="31">
        <v>1856</v>
      </c>
      <c r="I26" s="31">
        <v>3097</v>
      </c>
      <c r="J26" s="31">
        <v>4052</v>
      </c>
      <c r="K26" s="31">
        <v>3549</v>
      </c>
      <c r="L26" s="31">
        <v>2602</v>
      </c>
    </row>
    <row r="27" spans="1:12" s="6" customFormat="1" ht="39.75" customHeight="1">
      <c r="A27" s="74" t="s">
        <v>96</v>
      </c>
      <c r="B27" s="75"/>
      <c r="C27" s="75"/>
      <c r="D27" s="75"/>
      <c r="E27" s="75"/>
      <c r="F27" s="75" t="s">
        <v>97</v>
      </c>
      <c r="G27" s="75"/>
      <c r="H27" s="75"/>
      <c r="I27" s="75"/>
      <c r="J27" s="75"/>
      <c r="K27" s="75"/>
      <c r="L27" s="75"/>
    </row>
    <row r="28" spans="1:12" s="64" customFormat="1" ht="24" customHeight="1" thickBot="1">
      <c r="A28" s="72" t="s">
        <v>62</v>
      </c>
      <c r="B28" s="72"/>
      <c r="C28" s="72"/>
      <c r="D28" s="71" t="s">
        <v>4</v>
      </c>
      <c r="E28" s="71"/>
      <c r="F28" s="5"/>
      <c r="G28" s="5"/>
      <c r="H28" s="5"/>
      <c r="I28" s="20" t="s">
        <v>56</v>
      </c>
      <c r="J28" s="76" t="s">
        <v>3</v>
      </c>
      <c r="K28" s="76"/>
      <c r="L28" s="76"/>
    </row>
    <row r="29" spans="1:12" s="9" customFormat="1" ht="22.5" customHeight="1">
      <c r="A29" s="11" t="s">
        <v>0</v>
      </c>
      <c r="B29" s="13" t="s">
        <v>58</v>
      </c>
      <c r="C29" s="69" t="s">
        <v>73</v>
      </c>
      <c r="D29" s="70" t="s">
        <v>71</v>
      </c>
      <c r="E29" s="66" t="s">
        <v>74</v>
      </c>
      <c r="F29" s="65" t="s">
        <v>75</v>
      </c>
      <c r="G29" s="66" t="s">
        <v>76</v>
      </c>
      <c r="H29" s="67" t="s">
        <v>77</v>
      </c>
      <c r="I29" s="68" t="s">
        <v>78</v>
      </c>
      <c r="J29" s="68" t="s">
        <v>79</v>
      </c>
      <c r="K29" s="68" t="s">
        <v>80</v>
      </c>
      <c r="L29" s="68" t="s">
        <v>81</v>
      </c>
    </row>
    <row r="30" spans="1:12" s="9" customFormat="1" ht="22.5" customHeight="1" thickBot="1">
      <c r="A30" s="12" t="s">
        <v>91</v>
      </c>
      <c r="B30" s="14" t="s">
        <v>59</v>
      </c>
      <c r="C30" s="16">
        <v>2001</v>
      </c>
      <c r="D30" s="15">
        <v>2002</v>
      </c>
      <c r="E30" s="18">
        <v>2003</v>
      </c>
      <c r="F30" s="17">
        <v>2004</v>
      </c>
      <c r="G30" s="18">
        <v>2005</v>
      </c>
      <c r="H30" s="17">
        <v>2006</v>
      </c>
      <c r="I30" s="19">
        <v>2007</v>
      </c>
      <c r="J30" s="19">
        <v>2008</v>
      </c>
      <c r="K30" s="19">
        <v>2009</v>
      </c>
      <c r="L30" s="19">
        <v>2010</v>
      </c>
    </row>
    <row r="31" spans="1:12" s="9" customFormat="1" ht="6.75" customHeight="1">
      <c r="A31" s="55"/>
      <c r="B31" s="56"/>
      <c r="C31" s="56"/>
      <c r="D31" s="56"/>
      <c r="E31" s="57"/>
      <c r="F31" s="57"/>
      <c r="G31" s="57"/>
      <c r="H31" s="57"/>
      <c r="I31" s="57"/>
      <c r="J31" s="57"/>
      <c r="K31" s="57"/>
      <c r="L31" s="57"/>
    </row>
    <row r="32" spans="1:12" s="22" customFormat="1" ht="51" customHeight="1">
      <c r="A32" s="26" t="s">
        <v>110</v>
      </c>
      <c r="B32" s="27">
        <f>SUM(C32:L32)</f>
        <v>310</v>
      </c>
      <c r="C32" s="28">
        <v>42</v>
      </c>
      <c r="D32" s="28">
        <v>38</v>
      </c>
      <c r="E32" s="39">
        <v>27</v>
      </c>
      <c r="F32" s="39">
        <v>23</v>
      </c>
      <c r="G32" s="28">
        <v>27</v>
      </c>
      <c r="H32" s="28">
        <v>33</v>
      </c>
      <c r="I32" s="28">
        <v>34</v>
      </c>
      <c r="J32" s="28">
        <v>49</v>
      </c>
      <c r="K32" s="28">
        <v>37</v>
      </c>
      <c r="L32" s="28">
        <v>0</v>
      </c>
    </row>
    <row r="33" spans="1:12" s="22" customFormat="1" ht="33.75" customHeight="1">
      <c r="A33" s="26" t="s">
        <v>38</v>
      </c>
      <c r="B33" s="27">
        <f t="shared" si="1"/>
        <v>202</v>
      </c>
      <c r="C33" s="28">
        <v>0</v>
      </c>
      <c r="D33" s="28">
        <v>34</v>
      </c>
      <c r="E33" s="39">
        <v>0</v>
      </c>
      <c r="F33" s="39">
        <v>0</v>
      </c>
      <c r="G33" s="28">
        <v>19</v>
      </c>
      <c r="H33" s="39">
        <v>0</v>
      </c>
      <c r="I33" s="39">
        <v>0</v>
      </c>
      <c r="J33" s="28">
        <v>89</v>
      </c>
      <c r="K33" s="28">
        <v>59</v>
      </c>
      <c r="L33" s="28">
        <v>1</v>
      </c>
    </row>
    <row r="34" spans="1:12" s="9" customFormat="1" ht="22.5" customHeight="1">
      <c r="A34" s="30" t="s">
        <v>21</v>
      </c>
      <c r="B34" s="25">
        <f t="shared" si="1"/>
        <v>268</v>
      </c>
      <c r="C34" s="31">
        <v>36</v>
      </c>
      <c r="D34" s="31">
        <v>21</v>
      </c>
      <c r="E34" s="37">
        <v>19</v>
      </c>
      <c r="F34" s="37">
        <v>26</v>
      </c>
      <c r="G34" s="31">
        <v>0</v>
      </c>
      <c r="H34" s="37">
        <v>44</v>
      </c>
      <c r="I34" s="31">
        <v>13</v>
      </c>
      <c r="J34" s="31">
        <v>29</v>
      </c>
      <c r="K34" s="31">
        <v>65</v>
      </c>
      <c r="L34" s="31">
        <v>15</v>
      </c>
    </row>
    <row r="35" spans="1:12" s="9" customFormat="1" ht="22.5" customHeight="1">
      <c r="A35" s="36" t="s">
        <v>33</v>
      </c>
      <c r="B35" s="25">
        <f aca="true" t="shared" si="4" ref="B35:B41">SUM(C35:L35)</f>
        <v>1179</v>
      </c>
      <c r="C35" s="31">
        <v>0</v>
      </c>
      <c r="D35" s="31">
        <v>0</v>
      </c>
      <c r="E35" s="37">
        <v>287</v>
      </c>
      <c r="F35" s="37">
        <v>2</v>
      </c>
      <c r="G35" s="31">
        <v>6</v>
      </c>
      <c r="H35" s="31">
        <v>240</v>
      </c>
      <c r="I35" s="31">
        <v>270</v>
      </c>
      <c r="J35" s="31">
        <v>122</v>
      </c>
      <c r="K35" s="31">
        <v>160</v>
      </c>
      <c r="L35" s="31">
        <v>92</v>
      </c>
    </row>
    <row r="36" spans="1:12" s="9" customFormat="1" ht="22.5" customHeight="1">
      <c r="A36" s="36" t="s">
        <v>22</v>
      </c>
      <c r="B36" s="25">
        <f t="shared" si="4"/>
        <v>1500</v>
      </c>
      <c r="C36" s="31">
        <v>1</v>
      </c>
      <c r="D36" s="31">
        <v>133</v>
      </c>
      <c r="E36" s="37">
        <v>29</v>
      </c>
      <c r="F36" s="37">
        <v>1</v>
      </c>
      <c r="G36" s="31">
        <v>66</v>
      </c>
      <c r="H36" s="31">
        <v>186</v>
      </c>
      <c r="I36" s="31">
        <v>219</v>
      </c>
      <c r="J36" s="31">
        <v>396</v>
      </c>
      <c r="K36" s="31">
        <v>239</v>
      </c>
      <c r="L36" s="31">
        <v>230</v>
      </c>
    </row>
    <row r="37" spans="1:12" s="49" customFormat="1" ht="51" customHeight="1">
      <c r="A37" s="26" t="s">
        <v>31</v>
      </c>
      <c r="B37" s="27">
        <f t="shared" si="4"/>
        <v>162</v>
      </c>
      <c r="C37" s="28">
        <v>1</v>
      </c>
      <c r="D37" s="28">
        <v>0</v>
      </c>
      <c r="E37" s="39">
        <v>9</v>
      </c>
      <c r="F37" s="39">
        <v>69</v>
      </c>
      <c r="G37" s="28">
        <v>1</v>
      </c>
      <c r="H37" s="28">
        <v>2</v>
      </c>
      <c r="I37" s="28">
        <v>44</v>
      </c>
      <c r="J37" s="28">
        <v>23</v>
      </c>
      <c r="K37" s="28">
        <v>6</v>
      </c>
      <c r="L37" s="28">
        <v>7</v>
      </c>
    </row>
    <row r="38" spans="1:12" s="54" customFormat="1" ht="22.5" customHeight="1">
      <c r="A38" s="30" t="s">
        <v>34</v>
      </c>
      <c r="B38" s="25">
        <f t="shared" si="4"/>
        <v>69</v>
      </c>
      <c r="C38" s="31">
        <v>11</v>
      </c>
      <c r="D38" s="31">
        <v>18</v>
      </c>
      <c r="E38" s="37">
        <v>0</v>
      </c>
      <c r="F38" s="37">
        <v>0</v>
      </c>
      <c r="G38" s="31">
        <v>10</v>
      </c>
      <c r="H38" s="31">
        <v>2</v>
      </c>
      <c r="I38" s="31">
        <v>10</v>
      </c>
      <c r="J38" s="37">
        <v>0</v>
      </c>
      <c r="K38" s="37">
        <v>18</v>
      </c>
      <c r="L38" s="37">
        <v>0</v>
      </c>
    </row>
    <row r="39" spans="1:12" s="9" customFormat="1" ht="22.5" customHeight="1">
      <c r="A39" s="36" t="s">
        <v>51</v>
      </c>
      <c r="B39" s="25">
        <f t="shared" si="4"/>
        <v>1131</v>
      </c>
      <c r="C39" s="31">
        <v>27</v>
      </c>
      <c r="D39" s="31">
        <v>13</v>
      </c>
      <c r="E39" s="37">
        <v>65</v>
      </c>
      <c r="F39" s="37">
        <v>145</v>
      </c>
      <c r="G39" s="31">
        <v>153</v>
      </c>
      <c r="H39" s="31">
        <v>167</v>
      </c>
      <c r="I39" s="31">
        <v>130</v>
      </c>
      <c r="J39" s="31">
        <v>139</v>
      </c>
      <c r="K39" s="31">
        <v>166</v>
      </c>
      <c r="L39" s="31">
        <v>126</v>
      </c>
    </row>
    <row r="40" spans="1:12" s="9" customFormat="1" ht="22.5" customHeight="1">
      <c r="A40" s="36" t="s">
        <v>25</v>
      </c>
      <c r="B40" s="25">
        <f t="shared" si="4"/>
        <v>1577</v>
      </c>
      <c r="C40" s="31">
        <v>0</v>
      </c>
      <c r="D40" s="31">
        <v>92</v>
      </c>
      <c r="E40" s="37">
        <v>192</v>
      </c>
      <c r="F40" s="37">
        <v>12</v>
      </c>
      <c r="G40" s="31">
        <v>94</v>
      </c>
      <c r="H40" s="31">
        <v>84</v>
      </c>
      <c r="I40" s="31">
        <v>107</v>
      </c>
      <c r="J40" s="31">
        <v>135</v>
      </c>
      <c r="K40" s="31">
        <v>567</v>
      </c>
      <c r="L40" s="31">
        <v>294</v>
      </c>
    </row>
    <row r="41" spans="1:12" s="9" customFormat="1" ht="33.75" customHeight="1">
      <c r="A41" s="26" t="s">
        <v>98</v>
      </c>
      <c r="B41" s="27">
        <f t="shared" si="4"/>
        <v>390</v>
      </c>
      <c r="C41" s="28">
        <v>302</v>
      </c>
      <c r="D41" s="28">
        <v>88</v>
      </c>
      <c r="E41" s="39">
        <v>0</v>
      </c>
      <c r="F41" s="39">
        <v>0</v>
      </c>
      <c r="G41" s="28">
        <v>0</v>
      </c>
      <c r="H41" s="28">
        <v>0</v>
      </c>
      <c r="I41" s="28">
        <v>0</v>
      </c>
      <c r="J41" s="39">
        <v>0</v>
      </c>
      <c r="K41" s="39">
        <v>0</v>
      </c>
      <c r="L41" s="39">
        <v>0</v>
      </c>
    </row>
    <row r="42" spans="1:12" s="9" customFormat="1" ht="33.75" customHeight="1">
      <c r="A42" s="26" t="s">
        <v>37</v>
      </c>
      <c r="B42" s="27">
        <f aca="true" t="shared" si="5" ref="B42:B47">SUM(C42:L42)</f>
        <v>319</v>
      </c>
      <c r="C42" s="28">
        <v>0</v>
      </c>
      <c r="D42" s="28">
        <v>0</v>
      </c>
      <c r="E42" s="39">
        <v>0</v>
      </c>
      <c r="F42" s="39">
        <v>0</v>
      </c>
      <c r="G42" s="28">
        <v>0</v>
      </c>
      <c r="H42" s="28">
        <v>0</v>
      </c>
      <c r="I42" s="28">
        <v>0</v>
      </c>
      <c r="J42" s="28">
        <v>103</v>
      </c>
      <c r="K42" s="28">
        <v>214</v>
      </c>
      <c r="L42" s="28">
        <v>2</v>
      </c>
    </row>
    <row r="43" spans="1:12" s="9" customFormat="1" ht="33.75" customHeight="1">
      <c r="A43" s="26" t="s">
        <v>99</v>
      </c>
      <c r="B43" s="27">
        <f t="shared" si="5"/>
        <v>1404</v>
      </c>
      <c r="C43" s="28">
        <v>26</v>
      </c>
      <c r="D43" s="28">
        <v>1</v>
      </c>
      <c r="E43" s="39">
        <v>70</v>
      </c>
      <c r="F43" s="39">
        <v>0</v>
      </c>
      <c r="G43" s="28">
        <v>1</v>
      </c>
      <c r="H43" s="28">
        <v>0</v>
      </c>
      <c r="I43" s="28">
        <v>0</v>
      </c>
      <c r="J43" s="28">
        <v>808</v>
      </c>
      <c r="K43" s="28">
        <v>52</v>
      </c>
      <c r="L43" s="28">
        <v>446</v>
      </c>
    </row>
    <row r="44" spans="1:12" s="9" customFormat="1" ht="22.5" customHeight="1">
      <c r="A44" s="30" t="s">
        <v>26</v>
      </c>
      <c r="B44" s="25">
        <f t="shared" si="5"/>
        <v>464</v>
      </c>
      <c r="C44" s="31">
        <v>0</v>
      </c>
      <c r="D44" s="31">
        <v>0</v>
      </c>
      <c r="E44" s="37">
        <v>185</v>
      </c>
      <c r="F44" s="37">
        <v>0</v>
      </c>
      <c r="G44" s="31">
        <v>109</v>
      </c>
      <c r="H44" s="31">
        <v>2</v>
      </c>
      <c r="I44" s="31">
        <v>34</v>
      </c>
      <c r="J44" s="31">
        <v>57</v>
      </c>
      <c r="K44" s="31">
        <v>36</v>
      </c>
      <c r="L44" s="31">
        <v>41</v>
      </c>
    </row>
    <row r="45" spans="1:12" s="9" customFormat="1" ht="22.5" customHeight="1">
      <c r="A45" s="38" t="s">
        <v>27</v>
      </c>
      <c r="B45" s="25">
        <f t="shared" si="5"/>
        <v>165</v>
      </c>
      <c r="C45" s="37">
        <v>0</v>
      </c>
      <c r="D45" s="37">
        <v>0</v>
      </c>
      <c r="E45" s="37">
        <v>0</v>
      </c>
      <c r="F45" s="37">
        <v>104</v>
      </c>
      <c r="G45" s="31">
        <v>4</v>
      </c>
      <c r="H45" s="31">
        <v>37</v>
      </c>
      <c r="I45" s="31">
        <v>20</v>
      </c>
      <c r="J45" s="37">
        <v>0</v>
      </c>
      <c r="K45" s="37">
        <v>0</v>
      </c>
      <c r="L45" s="37">
        <v>0</v>
      </c>
    </row>
    <row r="46" spans="1:12" s="22" customFormat="1" ht="33.75" customHeight="1">
      <c r="A46" s="26" t="s">
        <v>29</v>
      </c>
      <c r="B46" s="27">
        <f t="shared" si="5"/>
        <v>47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28">
        <v>25</v>
      </c>
      <c r="J46" s="28">
        <v>22</v>
      </c>
      <c r="K46" s="28">
        <v>0</v>
      </c>
      <c r="L46" s="28">
        <v>0</v>
      </c>
    </row>
    <row r="47" spans="1:12" s="22" customFormat="1" ht="51" customHeight="1">
      <c r="A47" s="26" t="s">
        <v>30</v>
      </c>
      <c r="B47" s="27">
        <f t="shared" si="5"/>
        <v>68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28">
        <v>66</v>
      </c>
      <c r="J47" s="28">
        <v>1</v>
      </c>
      <c r="K47" s="28">
        <v>0</v>
      </c>
      <c r="L47" s="28">
        <v>1</v>
      </c>
    </row>
    <row r="48" spans="1:12" s="22" customFormat="1" ht="51" customHeight="1">
      <c r="A48" s="26" t="s">
        <v>100</v>
      </c>
      <c r="B48" s="27">
        <f>SUM(C48:L48)</f>
        <v>85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28">
        <v>0</v>
      </c>
      <c r="J48" s="28">
        <v>0</v>
      </c>
      <c r="K48" s="28">
        <v>0</v>
      </c>
      <c r="L48" s="28">
        <v>85</v>
      </c>
    </row>
    <row r="49" spans="1:12" s="9" customFormat="1" ht="15" customHeight="1">
      <c r="A49" s="34"/>
      <c r="B49" s="25"/>
      <c r="C49" s="31"/>
      <c r="D49" s="31"/>
      <c r="E49" s="32"/>
      <c r="F49" s="33"/>
      <c r="G49" s="31"/>
      <c r="H49" s="31"/>
      <c r="I49" s="31"/>
      <c r="J49" s="31"/>
      <c r="K49" s="31"/>
      <c r="L49" s="31"/>
    </row>
    <row r="50" spans="1:13" s="22" customFormat="1" ht="33.75" customHeight="1">
      <c r="A50" s="35" t="s">
        <v>11</v>
      </c>
      <c r="B50" s="27">
        <f aca="true" t="shared" si="6" ref="B50:B60">SUM(C50:L50)</f>
        <v>53373</v>
      </c>
      <c r="C50" s="27">
        <f>SUM(C51,C57:C60)</f>
        <v>6943</v>
      </c>
      <c r="D50" s="27">
        <f aca="true" t="shared" si="7" ref="D50:L50">SUM(D51,D57:D60)</f>
        <v>6261</v>
      </c>
      <c r="E50" s="27">
        <f t="shared" si="7"/>
        <v>6585</v>
      </c>
      <c r="F50" s="27">
        <f t="shared" si="7"/>
        <v>6193</v>
      </c>
      <c r="G50" s="27">
        <f t="shared" si="7"/>
        <v>5312</v>
      </c>
      <c r="H50" s="27">
        <f t="shared" si="7"/>
        <v>5012</v>
      </c>
      <c r="I50" s="27">
        <f t="shared" si="7"/>
        <v>4863</v>
      </c>
      <c r="J50" s="27">
        <f t="shared" si="7"/>
        <v>3941</v>
      </c>
      <c r="K50" s="27">
        <f t="shared" si="7"/>
        <v>3724</v>
      </c>
      <c r="L50" s="27">
        <f t="shared" si="7"/>
        <v>4539</v>
      </c>
      <c r="M50" s="23"/>
    </row>
    <row r="51" spans="1:13" s="22" customFormat="1" ht="33.75" customHeight="1">
      <c r="A51" s="26" t="s">
        <v>46</v>
      </c>
      <c r="B51" s="27">
        <f t="shared" si="6"/>
        <v>10331</v>
      </c>
      <c r="C51" s="28">
        <v>0</v>
      </c>
      <c r="D51" s="28">
        <v>0</v>
      </c>
      <c r="E51" s="39">
        <v>954</v>
      </c>
      <c r="F51" s="39">
        <v>1233</v>
      </c>
      <c r="G51" s="28">
        <v>1212</v>
      </c>
      <c r="H51" s="39">
        <v>1447</v>
      </c>
      <c r="I51" s="39">
        <v>1366</v>
      </c>
      <c r="J51" s="39">
        <v>1331</v>
      </c>
      <c r="K51" s="39">
        <v>1408</v>
      </c>
      <c r="L51" s="39">
        <v>1380</v>
      </c>
      <c r="M51" s="23"/>
    </row>
    <row r="52" spans="1:12" s="6" customFormat="1" ht="39.75" customHeight="1">
      <c r="A52" s="74" t="s">
        <v>94</v>
      </c>
      <c r="B52" s="75"/>
      <c r="C52" s="75"/>
      <c r="D52" s="75"/>
      <c r="E52" s="75"/>
      <c r="F52" s="75" t="s">
        <v>95</v>
      </c>
      <c r="G52" s="75"/>
      <c r="H52" s="75"/>
      <c r="I52" s="75"/>
      <c r="J52" s="75"/>
      <c r="K52" s="75"/>
      <c r="L52" s="75"/>
    </row>
    <row r="53" spans="1:12" s="64" customFormat="1" ht="24" customHeight="1" thickBot="1">
      <c r="A53" s="72" t="s">
        <v>62</v>
      </c>
      <c r="B53" s="72"/>
      <c r="C53" s="72"/>
      <c r="D53" s="71" t="s">
        <v>4</v>
      </c>
      <c r="E53" s="71"/>
      <c r="F53" s="5"/>
      <c r="G53" s="5"/>
      <c r="H53" s="5"/>
      <c r="I53" s="20" t="s">
        <v>56</v>
      </c>
      <c r="J53" s="76" t="s">
        <v>3</v>
      </c>
      <c r="K53" s="76"/>
      <c r="L53" s="76"/>
    </row>
    <row r="54" spans="1:12" s="9" customFormat="1" ht="22.5" customHeight="1">
      <c r="A54" s="11" t="s">
        <v>0</v>
      </c>
      <c r="B54" s="13" t="s">
        <v>58</v>
      </c>
      <c r="C54" s="69" t="s">
        <v>82</v>
      </c>
      <c r="D54" s="70" t="s">
        <v>71</v>
      </c>
      <c r="E54" s="66" t="s">
        <v>83</v>
      </c>
      <c r="F54" s="65" t="s">
        <v>84</v>
      </c>
      <c r="G54" s="66" t="s">
        <v>85</v>
      </c>
      <c r="H54" s="67" t="s">
        <v>86</v>
      </c>
      <c r="I54" s="68" t="s">
        <v>87</v>
      </c>
      <c r="J54" s="68" t="s">
        <v>88</v>
      </c>
      <c r="K54" s="68" t="s">
        <v>89</v>
      </c>
      <c r="L54" s="68" t="s">
        <v>90</v>
      </c>
    </row>
    <row r="55" spans="1:12" s="9" customFormat="1" ht="22.5" customHeight="1" thickBot="1">
      <c r="A55" s="12" t="s">
        <v>91</v>
      </c>
      <c r="B55" s="14" t="s">
        <v>59</v>
      </c>
      <c r="C55" s="16">
        <v>2001</v>
      </c>
      <c r="D55" s="15">
        <v>2002</v>
      </c>
      <c r="E55" s="18">
        <v>2003</v>
      </c>
      <c r="F55" s="17">
        <v>2004</v>
      </c>
      <c r="G55" s="18">
        <v>2005</v>
      </c>
      <c r="H55" s="17">
        <v>2006</v>
      </c>
      <c r="I55" s="19">
        <v>2007</v>
      </c>
      <c r="J55" s="19">
        <v>2008</v>
      </c>
      <c r="K55" s="19">
        <v>2009</v>
      </c>
      <c r="L55" s="19">
        <v>2010</v>
      </c>
    </row>
    <row r="56" spans="1:12" s="9" customFormat="1" ht="6.75" customHeight="1">
      <c r="A56" s="55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</row>
    <row r="57" spans="1:13" s="22" customFormat="1" ht="33.75" customHeight="1">
      <c r="A57" s="26" t="s">
        <v>47</v>
      </c>
      <c r="B57" s="27">
        <f t="shared" si="6"/>
        <v>17100</v>
      </c>
      <c r="C57" s="28">
        <v>1868</v>
      </c>
      <c r="D57" s="28">
        <v>1748</v>
      </c>
      <c r="E57" s="39">
        <v>1827</v>
      </c>
      <c r="F57" s="39">
        <v>1599</v>
      </c>
      <c r="G57" s="28">
        <v>1663</v>
      </c>
      <c r="H57" s="28">
        <v>1583</v>
      </c>
      <c r="I57" s="28">
        <v>1699</v>
      </c>
      <c r="J57" s="28">
        <v>1638</v>
      </c>
      <c r="K57" s="28">
        <v>1666</v>
      </c>
      <c r="L57" s="28">
        <v>1809</v>
      </c>
      <c r="M57" s="23"/>
    </row>
    <row r="58" spans="1:13" s="22" customFormat="1" ht="33.75" customHeight="1">
      <c r="A58" s="26" t="s">
        <v>48</v>
      </c>
      <c r="B58" s="27">
        <f t="shared" si="6"/>
        <v>21854</v>
      </c>
      <c r="C58" s="28">
        <v>4108</v>
      </c>
      <c r="D58" s="28">
        <v>3849</v>
      </c>
      <c r="E58" s="39">
        <v>3213</v>
      </c>
      <c r="F58" s="39">
        <v>2851</v>
      </c>
      <c r="G58" s="28">
        <v>2286</v>
      </c>
      <c r="H58" s="28">
        <v>1848</v>
      </c>
      <c r="I58" s="28">
        <v>1634</v>
      </c>
      <c r="J58" s="28">
        <v>494</v>
      </c>
      <c r="K58" s="28">
        <v>455</v>
      </c>
      <c r="L58" s="28">
        <v>1116</v>
      </c>
      <c r="M58" s="23"/>
    </row>
    <row r="59" spans="1:13" s="22" customFormat="1" ht="51" customHeight="1">
      <c r="A59" s="26" t="s">
        <v>49</v>
      </c>
      <c r="B59" s="27">
        <f t="shared" si="6"/>
        <v>3533</v>
      </c>
      <c r="C59" s="28">
        <v>967</v>
      </c>
      <c r="D59" s="28">
        <v>664</v>
      </c>
      <c r="E59" s="39">
        <v>591</v>
      </c>
      <c r="F59" s="39">
        <v>510</v>
      </c>
      <c r="G59" s="28">
        <v>151</v>
      </c>
      <c r="H59" s="28">
        <v>134</v>
      </c>
      <c r="I59" s="28">
        <v>164</v>
      </c>
      <c r="J59" s="28">
        <v>116</v>
      </c>
      <c r="K59" s="28">
        <v>102</v>
      </c>
      <c r="L59" s="28">
        <v>134</v>
      </c>
      <c r="M59" s="23"/>
    </row>
    <row r="60" spans="1:13" s="22" customFormat="1" ht="33.75" customHeight="1">
      <c r="A60" s="40" t="s">
        <v>50</v>
      </c>
      <c r="B60" s="27">
        <f t="shared" si="6"/>
        <v>555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28">
        <v>362</v>
      </c>
      <c r="K60" s="28">
        <v>93</v>
      </c>
      <c r="L60" s="28">
        <v>100</v>
      </c>
      <c r="M60" s="23"/>
    </row>
    <row r="61" spans="1:13" s="9" customFormat="1" ht="15" customHeight="1">
      <c r="A61" s="34"/>
      <c r="B61" s="25"/>
      <c r="C61" s="31"/>
      <c r="D61" s="31"/>
      <c r="E61" s="32"/>
      <c r="F61" s="33"/>
      <c r="G61" s="31"/>
      <c r="H61" s="31"/>
      <c r="I61" s="31"/>
      <c r="J61" s="31"/>
      <c r="K61" s="31"/>
      <c r="L61" s="31"/>
      <c r="M61" s="2"/>
    </row>
    <row r="62" spans="1:13" s="22" customFormat="1" ht="33.75" customHeight="1">
      <c r="A62" s="35" t="s">
        <v>54</v>
      </c>
      <c r="B62" s="27">
        <f>SUM(C62:L62)</f>
        <v>1212</v>
      </c>
      <c r="C62" s="27">
        <f aca="true" t="shared" si="8" ref="C62:J62">SUM(C63:C65)</f>
        <v>154</v>
      </c>
      <c r="D62" s="27">
        <f t="shared" si="8"/>
        <v>33</v>
      </c>
      <c r="E62" s="27">
        <f t="shared" si="8"/>
        <v>55</v>
      </c>
      <c r="F62" s="27">
        <f t="shared" si="8"/>
        <v>29</v>
      </c>
      <c r="G62" s="27">
        <f t="shared" si="8"/>
        <v>173</v>
      </c>
      <c r="H62" s="27">
        <f t="shared" si="8"/>
        <v>194</v>
      </c>
      <c r="I62" s="27">
        <f t="shared" si="8"/>
        <v>173</v>
      </c>
      <c r="J62" s="27">
        <f t="shared" si="8"/>
        <v>148</v>
      </c>
      <c r="K62" s="27">
        <f>SUM(K63:K65)</f>
        <v>136</v>
      </c>
      <c r="L62" s="27">
        <f>SUM(L63:L65)</f>
        <v>117</v>
      </c>
      <c r="M62" s="23"/>
    </row>
    <row r="63" spans="1:13" s="9" customFormat="1" ht="22.5" customHeight="1">
      <c r="A63" s="30" t="s">
        <v>12</v>
      </c>
      <c r="B63" s="25">
        <f>SUM(C63:L63)</f>
        <v>214</v>
      </c>
      <c r="C63" s="31">
        <v>28</v>
      </c>
      <c r="D63" s="31">
        <v>0</v>
      </c>
      <c r="E63" s="37">
        <v>26</v>
      </c>
      <c r="F63" s="37">
        <v>0</v>
      </c>
      <c r="G63" s="31">
        <v>44</v>
      </c>
      <c r="H63" s="31">
        <v>22</v>
      </c>
      <c r="I63" s="31">
        <v>38</v>
      </c>
      <c r="J63" s="31">
        <v>27</v>
      </c>
      <c r="K63" s="31">
        <v>14</v>
      </c>
      <c r="L63" s="31">
        <v>15</v>
      </c>
      <c r="M63" s="2"/>
    </row>
    <row r="64" spans="1:13" s="22" customFormat="1" ht="51" customHeight="1">
      <c r="A64" s="26" t="s">
        <v>42</v>
      </c>
      <c r="B64" s="27">
        <f>SUM(C64:L64)</f>
        <v>682</v>
      </c>
      <c r="C64" s="28">
        <v>0</v>
      </c>
      <c r="D64" s="28">
        <v>33</v>
      </c>
      <c r="E64" s="39">
        <v>29</v>
      </c>
      <c r="F64" s="39">
        <v>29</v>
      </c>
      <c r="G64" s="28">
        <v>107</v>
      </c>
      <c r="H64" s="39">
        <v>149</v>
      </c>
      <c r="I64" s="39">
        <v>90</v>
      </c>
      <c r="J64" s="39">
        <v>100</v>
      </c>
      <c r="K64" s="39">
        <v>79</v>
      </c>
      <c r="L64" s="39">
        <v>66</v>
      </c>
      <c r="M64" s="23"/>
    </row>
    <row r="65" spans="1:13" s="22" customFormat="1" ht="33.75" customHeight="1">
      <c r="A65" s="26" t="s">
        <v>28</v>
      </c>
      <c r="B65" s="27">
        <f>SUM(C65:L65)</f>
        <v>316</v>
      </c>
      <c r="C65" s="28">
        <v>126</v>
      </c>
      <c r="D65" s="28">
        <v>0</v>
      </c>
      <c r="E65" s="39">
        <v>0</v>
      </c>
      <c r="F65" s="39">
        <v>0</v>
      </c>
      <c r="G65" s="28">
        <v>22</v>
      </c>
      <c r="H65" s="28">
        <v>23</v>
      </c>
      <c r="I65" s="28">
        <v>45</v>
      </c>
      <c r="J65" s="28">
        <v>21</v>
      </c>
      <c r="K65" s="28">
        <v>43</v>
      </c>
      <c r="L65" s="28">
        <v>36</v>
      </c>
      <c r="M65" s="23"/>
    </row>
    <row r="66" spans="1:13" s="9" customFormat="1" ht="12.75" customHeight="1">
      <c r="A66" s="34"/>
      <c r="B66" s="25"/>
      <c r="C66" s="31"/>
      <c r="D66" s="31"/>
      <c r="E66" s="32"/>
      <c r="F66" s="33"/>
      <c r="G66" s="31"/>
      <c r="H66" s="31"/>
      <c r="I66" s="31"/>
      <c r="J66" s="31"/>
      <c r="K66" s="31"/>
      <c r="L66" s="31"/>
      <c r="M66" s="2"/>
    </row>
    <row r="67" spans="1:13" s="22" customFormat="1" ht="45" customHeight="1">
      <c r="A67" s="35" t="s">
        <v>101</v>
      </c>
      <c r="B67" s="27">
        <f>SUM(C67:L67)</f>
        <v>56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56</v>
      </c>
      <c r="M67" s="23"/>
    </row>
    <row r="68" spans="1:13" s="9" customFormat="1" ht="12.75" customHeight="1">
      <c r="A68" s="34"/>
      <c r="B68" s="25"/>
      <c r="C68" s="31"/>
      <c r="D68" s="31"/>
      <c r="E68" s="32"/>
      <c r="F68" s="33"/>
      <c r="G68" s="31"/>
      <c r="H68" s="31"/>
      <c r="I68" s="31"/>
      <c r="J68" s="31"/>
      <c r="K68" s="31"/>
      <c r="L68" s="31"/>
      <c r="M68" s="2"/>
    </row>
    <row r="69" spans="1:13" s="22" customFormat="1" ht="33.75" customHeight="1">
      <c r="A69" s="35" t="s">
        <v>57</v>
      </c>
      <c r="B69" s="27">
        <f aca="true" t="shared" si="9" ref="B69:B74">SUM(C69:L69)</f>
        <v>4191</v>
      </c>
      <c r="C69" s="27">
        <f aca="true" t="shared" si="10" ref="C69:J69">SUM(C70:C74)</f>
        <v>342</v>
      </c>
      <c r="D69" s="27">
        <f t="shared" si="10"/>
        <v>415</v>
      </c>
      <c r="E69" s="27">
        <f t="shared" si="10"/>
        <v>401</v>
      </c>
      <c r="F69" s="27">
        <f t="shared" si="10"/>
        <v>427</v>
      </c>
      <c r="G69" s="27">
        <f t="shared" si="10"/>
        <v>491</v>
      </c>
      <c r="H69" s="27">
        <f t="shared" si="10"/>
        <v>610</v>
      </c>
      <c r="I69" s="27">
        <f t="shared" si="10"/>
        <v>682</v>
      </c>
      <c r="J69" s="27">
        <f t="shared" si="10"/>
        <v>470</v>
      </c>
      <c r="K69" s="27">
        <f>SUM(K70:K74)</f>
        <v>155</v>
      </c>
      <c r="L69" s="27">
        <f>SUM(L70:L74)</f>
        <v>198</v>
      </c>
      <c r="M69" s="23"/>
    </row>
    <row r="70" spans="1:13" s="9" customFormat="1" ht="22.5" customHeight="1">
      <c r="A70" s="30" t="s">
        <v>13</v>
      </c>
      <c r="B70" s="25">
        <f t="shared" si="9"/>
        <v>457</v>
      </c>
      <c r="C70" s="31">
        <v>19</v>
      </c>
      <c r="D70" s="31">
        <v>21</v>
      </c>
      <c r="E70" s="37">
        <v>24</v>
      </c>
      <c r="F70" s="37">
        <v>17</v>
      </c>
      <c r="G70" s="31">
        <v>127</v>
      </c>
      <c r="H70" s="31">
        <v>103</v>
      </c>
      <c r="I70" s="31">
        <v>80</v>
      </c>
      <c r="J70" s="31">
        <v>66</v>
      </c>
      <c r="K70" s="31">
        <v>0</v>
      </c>
      <c r="L70" s="31">
        <v>0</v>
      </c>
      <c r="M70" s="2"/>
    </row>
    <row r="71" spans="1:13" s="9" customFormat="1" ht="22.5" customHeight="1">
      <c r="A71" s="36" t="s">
        <v>14</v>
      </c>
      <c r="B71" s="25">
        <f t="shared" si="9"/>
        <v>909</v>
      </c>
      <c r="C71" s="31">
        <v>35</v>
      </c>
      <c r="D71" s="31">
        <v>69</v>
      </c>
      <c r="E71" s="37">
        <v>63</v>
      </c>
      <c r="F71" s="37">
        <v>69</v>
      </c>
      <c r="G71" s="31">
        <v>67</v>
      </c>
      <c r="H71" s="31">
        <v>183</v>
      </c>
      <c r="I71" s="31">
        <v>230</v>
      </c>
      <c r="J71" s="31">
        <v>135</v>
      </c>
      <c r="K71" s="31">
        <v>0</v>
      </c>
      <c r="L71" s="31">
        <v>58</v>
      </c>
      <c r="M71" s="2"/>
    </row>
    <row r="72" spans="1:13" s="54" customFormat="1" ht="22.5" customHeight="1">
      <c r="A72" s="30" t="s">
        <v>60</v>
      </c>
      <c r="B72" s="25">
        <f t="shared" si="9"/>
        <v>1210</v>
      </c>
      <c r="C72" s="31">
        <v>140</v>
      </c>
      <c r="D72" s="31">
        <v>131</v>
      </c>
      <c r="E72" s="37">
        <v>141</v>
      </c>
      <c r="F72" s="37">
        <v>135</v>
      </c>
      <c r="G72" s="31">
        <v>115</v>
      </c>
      <c r="H72" s="31">
        <v>135</v>
      </c>
      <c r="I72" s="31">
        <v>192</v>
      </c>
      <c r="J72" s="31">
        <v>125</v>
      </c>
      <c r="K72" s="31">
        <v>41</v>
      </c>
      <c r="L72" s="31">
        <v>55</v>
      </c>
      <c r="M72" s="64"/>
    </row>
    <row r="73" spans="1:13" s="22" customFormat="1" ht="33.75" customHeight="1">
      <c r="A73" s="26" t="s">
        <v>45</v>
      </c>
      <c r="B73" s="27">
        <f t="shared" si="9"/>
        <v>851</v>
      </c>
      <c r="C73" s="28">
        <v>90</v>
      </c>
      <c r="D73" s="28">
        <v>93</v>
      </c>
      <c r="E73" s="39">
        <v>85</v>
      </c>
      <c r="F73" s="39">
        <v>134</v>
      </c>
      <c r="G73" s="28">
        <v>123</v>
      </c>
      <c r="H73" s="28">
        <v>108</v>
      </c>
      <c r="I73" s="28">
        <v>115</v>
      </c>
      <c r="J73" s="28">
        <v>60</v>
      </c>
      <c r="K73" s="28">
        <v>17</v>
      </c>
      <c r="L73" s="28">
        <v>26</v>
      </c>
      <c r="M73" s="23"/>
    </row>
    <row r="74" spans="1:13" s="22" customFormat="1" ht="33.75" customHeight="1">
      <c r="A74" s="26" t="s">
        <v>111</v>
      </c>
      <c r="B74" s="27">
        <f t="shared" si="9"/>
        <v>764</v>
      </c>
      <c r="C74" s="28">
        <v>58</v>
      </c>
      <c r="D74" s="28">
        <v>101</v>
      </c>
      <c r="E74" s="39">
        <v>88</v>
      </c>
      <c r="F74" s="39">
        <v>72</v>
      </c>
      <c r="G74" s="28">
        <v>59</v>
      </c>
      <c r="H74" s="28">
        <v>81</v>
      </c>
      <c r="I74" s="28">
        <v>65</v>
      </c>
      <c r="J74" s="28">
        <v>84</v>
      </c>
      <c r="K74" s="28">
        <v>97</v>
      </c>
      <c r="L74" s="28">
        <v>59</v>
      </c>
      <c r="M74" s="23"/>
    </row>
    <row r="75" spans="1:13" s="9" customFormat="1" ht="15" customHeight="1">
      <c r="A75" s="34"/>
      <c r="B75" s="25"/>
      <c r="C75" s="31"/>
      <c r="D75" s="31"/>
      <c r="E75" s="32"/>
      <c r="F75" s="33"/>
      <c r="G75" s="31"/>
      <c r="H75" s="31"/>
      <c r="I75" s="31"/>
      <c r="J75" s="31"/>
      <c r="K75" s="31"/>
      <c r="L75" s="31"/>
      <c r="M75" s="2"/>
    </row>
    <row r="76" spans="1:13" s="22" customFormat="1" ht="33.75" customHeight="1">
      <c r="A76" s="60" t="s">
        <v>39</v>
      </c>
      <c r="B76" s="27">
        <f>SUM(C76:L76)</f>
        <v>1223686</v>
      </c>
      <c r="C76" s="27">
        <v>0</v>
      </c>
      <c r="D76" s="27">
        <v>4852</v>
      </c>
      <c r="E76" s="61">
        <v>219953</v>
      </c>
      <c r="F76" s="62">
        <v>227237</v>
      </c>
      <c r="G76" s="63">
        <v>114385</v>
      </c>
      <c r="H76" s="63">
        <v>85548</v>
      </c>
      <c r="I76" s="63">
        <v>93206</v>
      </c>
      <c r="J76" s="63">
        <v>145104</v>
      </c>
      <c r="K76" s="63">
        <v>179109</v>
      </c>
      <c r="L76" s="63">
        <v>154292</v>
      </c>
      <c r="M76" s="23"/>
    </row>
    <row r="77" spans="1:13" s="59" customFormat="1" ht="6.75" customHeight="1" thickBot="1">
      <c r="A77" s="42"/>
      <c r="B77" s="41"/>
      <c r="C77" s="41"/>
      <c r="D77" s="41"/>
      <c r="E77" s="43"/>
      <c r="F77" s="44"/>
      <c r="G77" s="45"/>
      <c r="H77" s="45"/>
      <c r="I77" s="45"/>
      <c r="J77" s="45"/>
      <c r="K77" s="45"/>
      <c r="L77" s="45"/>
      <c r="M77" s="58"/>
    </row>
    <row r="78" spans="1:13" s="9" customFormat="1" ht="4.5" customHeight="1">
      <c r="A78" s="50"/>
      <c r="B78" s="25"/>
      <c r="C78" s="25"/>
      <c r="D78" s="25"/>
      <c r="E78" s="25"/>
      <c r="F78" s="51"/>
      <c r="G78" s="52"/>
      <c r="H78" s="53"/>
      <c r="I78" s="53"/>
      <c r="J78" s="53"/>
      <c r="K78" s="53"/>
      <c r="L78" s="53"/>
      <c r="M78" s="2"/>
    </row>
    <row r="79" spans="1:12" s="9" customFormat="1" ht="12.75" customHeight="1">
      <c r="A79" s="46" t="s">
        <v>18</v>
      </c>
      <c r="B79" s="1"/>
      <c r="C79" s="1"/>
      <c r="D79" s="1"/>
      <c r="E79" s="1"/>
      <c r="F79" s="73" t="s">
        <v>19</v>
      </c>
      <c r="G79" s="73"/>
      <c r="H79" s="73"/>
      <c r="I79" s="73"/>
      <c r="J79" s="73"/>
      <c r="K79" s="73"/>
      <c r="L79" s="73"/>
    </row>
    <row r="80" spans="1:12" s="8" customFormat="1" ht="12.75" customHeight="1">
      <c r="A80" s="46" t="s">
        <v>102</v>
      </c>
      <c r="B80" s="48"/>
      <c r="C80" s="48"/>
      <c r="D80" s="48"/>
      <c r="E80" s="48"/>
      <c r="F80" s="73" t="s">
        <v>103</v>
      </c>
      <c r="G80" s="73"/>
      <c r="H80" s="73"/>
      <c r="I80" s="73"/>
      <c r="J80" s="73"/>
      <c r="K80" s="73"/>
      <c r="L80" s="73"/>
    </row>
    <row r="81" spans="1:12" s="8" customFormat="1" ht="12.75" customHeight="1">
      <c r="A81" s="46" t="s">
        <v>16</v>
      </c>
      <c r="B81" s="48"/>
      <c r="C81" s="48"/>
      <c r="D81" s="48"/>
      <c r="E81" s="48"/>
      <c r="F81" s="73" t="s">
        <v>40</v>
      </c>
      <c r="G81" s="73"/>
      <c r="H81" s="73"/>
      <c r="I81" s="73"/>
      <c r="J81" s="73"/>
      <c r="K81" s="73"/>
      <c r="L81" s="73"/>
    </row>
    <row r="82" spans="1:12" s="8" customFormat="1" ht="12.75" customHeight="1">
      <c r="A82" s="46" t="s">
        <v>23</v>
      </c>
      <c r="B82" s="46"/>
      <c r="C82" s="46"/>
      <c r="D82" s="46"/>
      <c r="E82" s="46"/>
      <c r="F82" s="73" t="s">
        <v>41</v>
      </c>
      <c r="G82" s="73"/>
      <c r="H82" s="73"/>
      <c r="I82" s="73"/>
      <c r="J82" s="73"/>
      <c r="K82" s="73"/>
      <c r="L82" s="73"/>
    </row>
    <row r="83" spans="1:12" s="8" customFormat="1" ht="12.75" customHeight="1">
      <c r="A83" s="46" t="s">
        <v>17</v>
      </c>
      <c r="B83" s="46"/>
      <c r="C83" s="46"/>
      <c r="D83" s="46"/>
      <c r="E83" s="46"/>
      <c r="F83" s="73" t="s">
        <v>104</v>
      </c>
      <c r="G83" s="73"/>
      <c r="H83" s="73"/>
      <c r="I83" s="73"/>
      <c r="J83" s="73"/>
      <c r="K83" s="73"/>
      <c r="L83" s="73"/>
    </row>
    <row r="84" spans="1:12" s="8" customFormat="1" ht="12.75" customHeight="1">
      <c r="A84" s="47"/>
      <c r="B84" s="48"/>
      <c r="C84" s="48"/>
      <c r="D84" s="48"/>
      <c r="E84" s="48"/>
      <c r="F84" s="73" t="s">
        <v>53</v>
      </c>
      <c r="G84" s="73"/>
      <c r="H84" s="73"/>
      <c r="I84" s="73"/>
      <c r="J84" s="73"/>
      <c r="K84" s="73"/>
      <c r="L84" s="73"/>
    </row>
    <row r="85" spans="1:12" s="8" customFormat="1" ht="13.5" customHeight="1">
      <c r="A85" s="47" t="s">
        <v>15</v>
      </c>
      <c r="B85" s="48"/>
      <c r="C85" s="48"/>
      <c r="D85" s="48"/>
      <c r="E85" s="48"/>
      <c r="F85" s="73" t="s">
        <v>52</v>
      </c>
      <c r="G85" s="73"/>
      <c r="H85" s="73"/>
      <c r="I85" s="73"/>
      <c r="J85" s="73"/>
      <c r="K85" s="73"/>
      <c r="L85" s="73"/>
    </row>
  </sheetData>
  <mergeCells count="22">
    <mergeCell ref="A1:E1"/>
    <mergeCell ref="F1:L1"/>
    <mergeCell ref="D2:E2"/>
    <mergeCell ref="J2:L2"/>
    <mergeCell ref="A2:C2"/>
    <mergeCell ref="F82:L82"/>
    <mergeCell ref="F83:L83"/>
    <mergeCell ref="J28:L28"/>
    <mergeCell ref="F85:L85"/>
    <mergeCell ref="F84:L84"/>
    <mergeCell ref="F79:L79"/>
    <mergeCell ref="F80:L80"/>
    <mergeCell ref="D28:E28"/>
    <mergeCell ref="A28:C28"/>
    <mergeCell ref="F81:L81"/>
    <mergeCell ref="A27:E27"/>
    <mergeCell ref="F27:L27"/>
    <mergeCell ref="A52:E52"/>
    <mergeCell ref="F52:L52"/>
    <mergeCell ref="A53:C53"/>
    <mergeCell ref="D53:E53"/>
    <mergeCell ref="J53:L53"/>
  </mergeCells>
  <printOptions horizontalCentered="1"/>
  <pageMargins left="0.7480314960629921" right="0.7480314960629921" top="0.5905511811023623" bottom="0.5905511811023623" header="0.5118110236220472" footer="0.5118110236220472"/>
  <pageSetup firstPageNumber="66" useFirstPageNumber="1" horizontalDpi="600" verticalDpi="600" orientation="portrait" pageOrder="overThenDown" paperSize="9" scale="97" r:id="rId1"/>
  <headerFooter alignWithMargins="0">
    <oddFooter>&amp;C&amp;13-&amp;12 &amp;P&amp;13 -</oddFooter>
  </headerFooter>
  <rowBreaks count="2" manualBreakCount="2">
    <brk id="26" max="255" man="1"/>
    <brk id="5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c296_林錦鈺</cp:lastModifiedBy>
  <cp:lastPrinted>2011-06-30T07:02:29Z</cp:lastPrinted>
  <dcterms:created xsi:type="dcterms:W3CDTF">2006-06-21T07:19:13Z</dcterms:created>
  <dcterms:modified xsi:type="dcterms:W3CDTF">2011-07-05T07:52:00Z</dcterms:modified>
  <cp:category/>
  <cp:version/>
  <cp:contentType/>
  <cp:contentStatus/>
</cp:coreProperties>
</file>