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1880" windowHeight="5925" activeTab="0"/>
  </bookViews>
  <sheets>
    <sheet name="表8" sheetId="1" r:id="rId1"/>
  </sheets>
  <definedNames>
    <definedName name="_xlnm.Print_Area" localSheetId="0">'表8'!$A$1:$R$18</definedName>
  </definedNames>
  <calcPr fullCalcOnLoad="1"/>
</workbook>
</file>

<file path=xl/sharedStrings.xml><?xml version="1.0" encoding="utf-8"?>
<sst xmlns="http://schemas.openxmlformats.org/spreadsheetml/2006/main" count="60" uniqueCount="42">
  <si>
    <t xml:space="preserve">                </t>
  </si>
  <si>
    <t>Senior Examinations for  Professional
 and Technical Personnel</t>
  </si>
  <si>
    <t>Junior Examinations for  Professional and 
Technical Personnel</t>
  </si>
  <si>
    <t>專門職業及技術人員高等考試</t>
  </si>
  <si>
    <t>專門職業及技術人員特種考試</t>
  </si>
  <si>
    <r>
      <t>Unit</t>
    </r>
    <r>
      <rPr>
        <sz val="20"/>
        <rFont val="標楷體"/>
        <family val="4"/>
      </rPr>
      <t>：</t>
    </r>
    <r>
      <rPr>
        <sz val="20"/>
        <rFont val="Times New Roman"/>
        <family val="1"/>
      </rPr>
      <t xml:space="preserve">Person    </t>
    </r>
  </si>
  <si>
    <t>單位：人</t>
  </si>
  <si>
    <t>總          計</t>
  </si>
  <si>
    <t>專門職業及技術人員普通考試</t>
  </si>
  <si>
    <t>Special Examinations for  Professional and
Technical Personnel</t>
  </si>
  <si>
    <t>Grand  Total</t>
  </si>
  <si>
    <t>報考人數</t>
  </si>
  <si>
    <t>到考人數</t>
  </si>
  <si>
    <t>錄取或
及格人數</t>
  </si>
  <si>
    <t>報考人數</t>
  </si>
  <si>
    <t>到考人數</t>
  </si>
  <si>
    <t>錄取或
及格人數</t>
  </si>
  <si>
    <t xml:space="preserve">資料來源：考選部。   </t>
  </si>
  <si>
    <r>
      <t>Source</t>
    </r>
    <r>
      <rPr>
        <sz val="20"/>
        <rFont val="新細明體"/>
        <family val="1"/>
      </rPr>
      <t>：</t>
    </r>
    <r>
      <rPr>
        <sz val="20"/>
        <rFont val="Times New Roman"/>
        <family val="1"/>
      </rPr>
      <t>Ministry of Examination.</t>
    </r>
  </si>
  <si>
    <r>
      <t>錄取或
及格率</t>
    </r>
    <r>
      <rPr>
        <b/>
        <sz val="18"/>
        <rFont val="Times New Roman"/>
        <family val="1"/>
      </rPr>
      <t xml:space="preserve"> (%)</t>
    </r>
  </si>
  <si>
    <t>Qualification
Rate (%)</t>
  </si>
  <si>
    <r>
      <t>錄取或
及格率</t>
    </r>
    <r>
      <rPr>
        <sz val="18"/>
        <rFont val="Times New Roman"/>
        <family val="1"/>
      </rPr>
      <t xml:space="preserve"> (%)</t>
    </r>
  </si>
  <si>
    <t>Qualification
Rate  (%)</t>
  </si>
  <si>
    <r>
      <t>表</t>
    </r>
    <r>
      <rPr>
        <b/>
        <sz val="28"/>
        <rFont val="Times New Roman"/>
        <family val="1"/>
      </rPr>
      <t>8</t>
    </r>
    <r>
      <rPr>
        <b/>
        <sz val="28"/>
        <rFont val="標楷體"/>
        <family val="4"/>
      </rPr>
      <t>　最近</t>
    </r>
    <r>
      <rPr>
        <b/>
        <sz val="28"/>
        <rFont val="Times New Roman"/>
        <family val="1"/>
      </rPr>
      <t>10</t>
    </r>
    <r>
      <rPr>
        <b/>
        <sz val="28"/>
        <rFont val="標楷體"/>
        <family val="4"/>
      </rPr>
      <t>年專門職業及技術人員考試報考人數及錄取或及格率</t>
    </r>
    <r>
      <rPr>
        <b/>
        <sz val="28"/>
        <rFont val="Times New Roman"/>
        <family val="1"/>
      </rPr>
      <t xml:space="preserve">                                                                                                 </t>
    </r>
  </si>
  <si>
    <r>
      <t xml:space="preserve">年　　別
</t>
    </r>
    <r>
      <rPr>
        <sz val="24"/>
        <rFont val="Times New Roman"/>
        <family val="1"/>
      </rPr>
      <t>Year</t>
    </r>
  </si>
  <si>
    <t xml:space="preserve">Table 8  Examinations for Professional and Technical  Personnel
   - Registrations &amp; Qualification Rates, last ten years                                       </t>
  </si>
  <si>
    <t>2002-2011</t>
  </si>
  <si>
    <t>民國100年</t>
  </si>
  <si>
    <t>民國 91年</t>
  </si>
  <si>
    <t>民國 92年</t>
  </si>
  <si>
    <t>民國 93年</t>
  </si>
  <si>
    <t>民國 94年</t>
  </si>
  <si>
    <t>民國 95年</t>
  </si>
  <si>
    <t>民國 96年</t>
  </si>
  <si>
    <t>民國 97年</t>
  </si>
  <si>
    <t>民國 98年</t>
  </si>
  <si>
    <t>民國 99年</t>
  </si>
  <si>
    <t xml:space="preserve">          中華民國91年至100年    </t>
  </si>
  <si>
    <t>Number of 
Candidates 
Registering</t>
  </si>
  <si>
    <t>Number of  
Actual 
Examinees</t>
  </si>
  <si>
    <t>Number of 
Qualifying 
Examinees</t>
  </si>
  <si>
    <t>Number of 
 Actual 
Examinees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</si>
</sst>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000"/>
    <numFmt numFmtId="195" formatCode="_(* #\ ###\ ###\ ###\ ##0.00_);_(* \(#\ ###\ ###\ ###\ ##0.00\);_(* &quot;-&quot;_);_(@_)"/>
  </numFmts>
  <fonts count="41">
    <font>
      <sz val="12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b/>
      <sz val="28"/>
      <name val="標楷體"/>
      <family val="4"/>
    </font>
    <font>
      <sz val="24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8"/>
      <name val="新細明體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sz val="24"/>
      <name val="Times New Roman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sz val="19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sz val="2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8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17" borderId="8" applyNumberFormat="0" applyAlignment="0" applyProtection="0"/>
    <xf numFmtId="0" fontId="15" fillId="23" borderId="9" applyNumberForma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187" fontId="36" fillId="0" borderId="0" xfId="34" applyNumberFormat="1" applyFont="1" applyBorder="1" applyAlignment="1">
      <alignment horizontal="center" vertical="center"/>
    </xf>
    <xf numFmtId="187" fontId="30" fillId="0" borderId="0" xfId="34" applyNumberFormat="1" applyFont="1" applyBorder="1" applyAlignment="1">
      <alignment horizontal="center" vertical="center"/>
    </xf>
    <xf numFmtId="178" fontId="30" fillId="0" borderId="0" xfId="34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187" fontId="36" fillId="0" borderId="10" xfId="34" applyNumberFormat="1" applyFont="1" applyBorder="1" applyAlignment="1">
      <alignment horizontal="center" vertical="center"/>
    </xf>
    <xf numFmtId="178" fontId="30" fillId="0" borderId="10" xfId="34" applyNumberFormat="1" applyFont="1" applyFill="1" applyBorder="1" applyAlignment="1">
      <alignment vertical="center"/>
    </xf>
    <xf numFmtId="187" fontId="30" fillId="0" borderId="10" xfId="34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Continuous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195" fontId="36" fillId="0" borderId="10" xfId="34" applyNumberFormat="1" applyFont="1" applyBorder="1" applyAlignment="1">
      <alignment horizontal="center" vertical="center"/>
    </xf>
    <xf numFmtId="195" fontId="36" fillId="0" borderId="0" xfId="34" applyNumberFormat="1" applyFont="1" applyBorder="1" applyAlignment="1">
      <alignment horizontal="center" vertical="center"/>
    </xf>
    <xf numFmtId="195" fontId="30" fillId="0" borderId="10" xfId="34" applyNumberFormat="1" applyFont="1" applyBorder="1" applyAlignment="1">
      <alignment horizontal="center" vertical="center"/>
    </xf>
    <xf numFmtId="195" fontId="30" fillId="0" borderId="0" xfId="34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/>
    </xf>
    <xf numFmtId="0" fontId="36" fillId="0" borderId="21" xfId="0" applyFont="1" applyBorder="1" applyAlignment="1">
      <alignment horizontal="centerContinuous" vertical="center"/>
    </xf>
    <xf numFmtId="0" fontId="33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top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0" fillId="0" borderId="2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36" fillId="0" borderId="31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view="pageBreakPreview" zoomScale="50" zoomScaleNormal="50" zoomScaleSheetLayoutView="50" zoomScalePageLayoutView="0" workbookViewId="0" topLeftCell="A1">
      <selection activeCell="C5" sqref="C5"/>
    </sheetView>
  </sheetViews>
  <sheetFormatPr defaultColWidth="9.00390625" defaultRowHeight="16.5"/>
  <cols>
    <col min="1" max="1" width="18.375" style="0" customWidth="1"/>
    <col min="2" max="2" width="11.625" style="0" customWidth="1"/>
    <col min="3" max="4" width="16.875" style="0" customWidth="1"/>
    <col min="5" max="5" width="16.625" style="0" customWidth="1"/>
    <col min="6" max="6" width="18.875" style="0" customWidth="1"/>
    <col min="7" max="9" width="17.875" style="0" customWidth="1"/>
    <col min="10" max="10" width="17.25390625" style="0" customWidth="1"/>
    <col min="11" max="13" width="16.625" style="0" customWidth="1"/>
    <col min="14" max="14" width="17.25390625" style="0" customWidth="1"/>
    <col min="15" max="17" width="16.625" style="0" customWidth="1"/>
    <col min="18" max="18" width="17.25390625" style="0" customWidth="1"/>
  </cols>
  <sheetData>
    <row r="1" spans="1:19" s="4" customFormat="1" ht="75.75" customHeight="1">
      <c r="A1" s="44" t="s">
        <v>23</v>
      </c>
      <c r="B1" s="45"/>
      <c r="C1" s="45"/>
      <c r="D1" s="45"/>
      <c r="E1" s="45"/>
      <c r="F1" s="45"/>
      <c r="G1" s="45"/>
      <c r="H1" s="45"/>
      <c r="I1" s="45"/>
      <c r="J1" s="46" t="s">
        <v>25</v>
      </c>
      <c r="K1" s="45"/>
      <c r="L1" s="45"/>
      <c r="M1" s="45"/>
      <c r="N1" s="45"/>
      <c r="O1" s="45"/>
      <c r="P1" s="45"/>
      <c r="Q1" s="45"/>
      <c r="R1" s="45"/>
      <c r="S1" s="3"/>
    </row>
    <row r="2" spans="1:19" s="2" customFormat="1" ht="40.5" customHeight="1" thickBot="1">
      <c r="A2" s="12" t="s">
        <v>0</v>
      </c>
      <c r="B2" s="12"/>
      <c r="C2" s="12"/>
      <c r="D2" s="43" t="s">
        <v>37</v>
      </c>
      <c r="E2" s="43"/>
      <c r="F2" s="43"/>
      <c r="G2" s="12"/>
      <c r="H2" s="12"/>
      <c r="I2" s="14" t="s">
        <v>6</v>
      </c>
      <c r="J2" s="12"/>
      <c r="K2" s="12"/>
      <c r="L2" s="12"/>
      <c r="M2" s="12"/>
      <c r="N2" s="13" t="s">
        <v>26</v>
      </c>
      <c r="O2" s="12"/>
      <c r="P2" s="12"/>
      <c r="Q2" s="12"/>
      <c r="R2" s="15" t="s">
        <v>5</v>
      </c>
      <c r="S2" s="1"/>
    </row>
    <row r="3" spans="1:18" s="2" customFormat="1" ht="55.5" customHeight="1" thickTop="1">
      <c r="A3" s="65" t="s">
        <v>24</v>
      </c>
      <c r="B3" s="66"/>
      <c r="C3" s="55" t="s">
        <v>7</v>
      </c>
      <c r="D3" s="56"/>
      <c r="E3" s="56"/>
      <c r="F3" s="56"/>
      <c r="G3" s="52" t="s">
        <v>3</v>
      </c>
      <c r="H3" s="53"/>
      <c r="I3" s="54"/>
      <c r="J3" s="26"/>
      <c r="K3" s="52" t="s">
        <v>8</v>
      </c>
      <c r="L3" s="53"/>
      <c r="M3" s="53"/>
      <c r="N3" s="53"/>
      <c r="O3" s="52" t="s">
        <v>4</v>
      </c>
      <c r="P3" s="53"/>
      <c r="Q3" s="53"/>
      <c r="R3" s="54"/>
    </row>
    <row r="4" spans="1:18" s="5" customFormat="1" ht="74.25" customHeight="1" thickBot="1">
      <c r="A4" s="67"/>
      <c r="B4" s="68"/>
      <c r="C4" s="72" t="s">
        <v>10</v>
      </c>
      <c r="D4" s="73"/>
      <c r="E4" s="73"/>
      <c r="F4" s="73"/>
      <c r="G4" s="57" t="s">
        <v>1</v>
      </c>
      <c r="H4" s="58"/>
      <c r="I4" s="59"/>
      <c r="J4" s="27"/>
      <c r="K4" s="50" t="s">
        <v>2</v>
      </c>
      <c r="L4" s="51"/>
      <c r="M4" s="51"/>
      <c r="N4" s="51"/>
      <c r="O4" s="50" t="s">
        <v>9</v>
      </c>
      <c r="P4" s="51"/>
      <c r="Q4" s="51"/>
      <c r="R4" s="62"/>
    </row>
    <row r="5" spans="1:21" s="6" customFormat="1" ht="63" customHeight="1">
      <c r="A5" s="69"/>
      <c r="B5" s="68"/>
      <c r="C5" s="39" t="s">
        <v>11</v>
      </c>
      <c r="D5" s="41" t="s">
        <v>12</v>
      </c>
      <c r="E5" s="41" t="s">
        <v>13</v>
      </c>
      <c r="F5" s="41" t="s">
        <v>19</v>
      </c>
      <c r="G5" s="25" t="s">
        <v>14</v>
      </c>
      <c r="H5" s="25" t="s">
        <v>15</v>
      </c>
      <c r="I5" s="35" t="s">
        <v>16</v>
      </c>
      <c r="J5" s="33" t="s">
        <v>21</v>
      </c>
      <c r="K5" s="25" t="s">
        <v>14</v>
      </c>
      <c r="L5" s="25" t="s">
        <v>15</v>
      </c>
      <c r="M5" s="25" t="s">
        <v>16</v>
      </c>
      <c r="N5" s="33" t="s">
        <v>21</v>
      </c>
      <c r="O5" s="25" t="s">
        <v>14</v>
      </c>
      <c r="P5" s="25" t="s">
        <v>15</v>
      </c>
      <c r="Q5" s="25" t="s">
        <v>16</v>
      </c>
      <c r="R5" s="36" t="s">
        <v>21</v>
      </c>
      <c r="S5" s="61"/>
      <c r="T5" s="60"/>
      <c r="U5" s="60"/>
    </row>
    <row r="6" spans="1:21" s="6" customFormat="1" ht="108" customHeight="1" thickBot="1">
      <c r="A6" s="70"/>
      <c r="B6" s="71"/>
      <c r="C6" s="40" t="s">
        <v>38</v>
      </c>
      <c r="D6" s="42" t="s">
        <v>39</v>
      </c>
      <c r="E6" s="42" t="s">
        <v>40</v>
      </c>
      <c r="F6" s="42" t="s">
        <v>20</v>
      </c>
      <c r="G6" s="23" t="s">
        <v>38</v>
      </c>
      <c r="H6" s="23" t="s">
        <v>39</v>
      </c>
      <c r="I6" s="23" t="s">
        <v>40</v>
      </c>
      <c r="J6" s="34" t="s">
        <v>22</v>
      </c>
      <c r="K6" s="23" t="s">
        <v>38</v>
      </c>
      <c r="L6" s="23" t="s">
        <v>39</v>
      </c>
      <c r="M6" s="23" t="s">
        <v>40</v>
      </c>
      <c r="N6" s="34" t="s">
        <v>22</v>
      </c>
      <c r="O6" s="23" t="s">
        <v>38</v>
      </c>
      <c r="P6" s="23" t="s">
        <v>41</v>
      </c>
      <c r="Q6" s="23" t="s">
        <v>40</v>
      </c>
      <c r="R6" s="24" t="s">
        <v>22</v>
      </c>
      <c r="S6" s="61"/>
      <c r="T6" s="60"/>
      <c r="U6" s="60"/>
    </row>
    <row r="7" spans="1:18" s="6" customFormat="1" ht="82.5" customHeight="1" thickTop="1">
      <c r="A7" s="18" t="s">
        <v>28</v>
      </c>
      <c r="B7" s="22">
        <v>2002</v>
      </c>
      <c r="C7" s="9">
        <f aca="true" t="shared" si="0" ref="C7:C13">SUM(G7,K7,O7)</f>
        <v>88038</v>
      </c>
      <c r="D7" s="9">
        <f aca="true" t="shared" si="1" ref="D7:D12">SUM(H7,L7,P7)</f>
        <v>63139</v>
      </c>
      <c r="E7" s="9">
        <f aca="true" t="shared" si="2" ref="E7:E12">SUM(I7,M7,Q7)</f>
        <v>16003</v>
      </c>
      <c r="F7" s="30">
        <f aca="true" t="shared" si="3" ref="F7:F13">IF(D7="","",IF(D7=0,0,E7/D7*100))</f>
        <v>25.34566591171859</v>
      </c>
      <c r="G7" s="10">
        <v>52952</v>
      </c>
      <c r="H7" s="10">
        <v>37611</v>
      </c>
      <c r="I7" s="10">
        <v>10245</v>
      </c>
      <c r="J7" s="32">
        <f aca="true" t="shared" si="4" ref="J7:J13">IF(H7="","",IF(H7=0,0,I7/H7*100))</f>
        <v>27.239371460476985</v>
      </c>
      <c r="K7" s="10">
        <v>20486</v>
      </c>
      <c r="L7" s="10">
        <v>16673</v>
      </c>
      <c r="M7" s="10">
        <v>4555</v>
      </c>
      <c r="N7" s="32">
        <f aca="true" t="shared" si="5" ref="N7:N13">IF(L7="","",IF(L7=0,0,M7/L7*100))</f>
        <v>27.319618544952917</v>
      </c>
      <c r="O7" s="10">
        <v>14600</v>
      </c>
      <c r="P7" s="10">
        <v>8855</v>
      </c>
      <c r="Q7" s="10">
        <v>1203</v>
      </c>
      <c r="R7" s="32">
        <f aca="true" t="shared" si="6" ref="R7:R13">IF(P7="","",IF(P7=0,0,Q7/P7*100))</f>
        <v>13.585544889892716</v>
      </c>
    </row>
    <row r="8" spans="1:18" s="6" customFormat="1" ht="82.5" customHeight="1">
      <c r="A8" s="18" t="s">
        <v>29</v>
      </c>
      <c r="B8" s="22">
        <v>2003</v>
      </c>
      <c r="C8" s="9">
        <f t="shared" si="0"/>
        <v>116443</v>
      </c>
      <c r="D8" s="9">
        <f t="shared" si="1"/>
        <v>86930</v>
      </c>
      <c r="E8" s="9">
        <f>SUM(I8,M8,Q8)</f>
        <v>25694</v>
      </c>
      <c r="F8" s="30">
        <f t="shared" si="3"/>
        <v>29.557114920050616</v>
      </c>
      <c r="G8" s="10">
        <v>70317</v>
      </c>
      <c r="H8" s="10">
        <v>51895</v>
      </c>
      <c r="I8" s="10">
        <v>13482</v>
      </c>
      <c r="J8" s="32">
        <f t="shared" si="4"/>
        <v>25.979381443298973</v>
      </c>
      <c r="K8" s="10">
        <v>31636</v>
      </c>
      <c r="L8" s="10">
        <v>25026</v>
      </c>
      <c r="M8" s="10">
        <v>9708</v>
      </c>
      <c r="N8" s="32">
        <f t="shared" si="5"/>
        <v>38.79165667705586</v>
      </c>
      <c r="O8" s="10">
        <v>14490</v>
      </c>
      <c r="P8" s="10">
        <v>10009</v>
      </c>
      <c r="Q8" s="10">
        <v>2504</v>
      </c>
      <c r="R8" s="32">
        <f t="shared" si="6"/>
        <v>25.017484264162253</v>
      </c>
    </row>
    <row r="9" spans="1:18" s="6" customFormat="1" ht="82.5" customHeight="1">
      <c r="A9" s="18" t="s">
        <v>30</v>
      </c>
      <c r="B9" s="22">
        <v>2004</v>
      </c>
      <c r="C9" s="9">
        <f t="shared" si="0"/>
        <v>134925</v>
      </c>
      <c r="D9" s="9">
        <f t="shared" si="1"/>
        <v>103593</v>
      </c>
      <c r="E9" s="9">
        <f t="shared" si="2"/>
        <v>25975</v>
      </c>
      <c r="F9" s="30">
        <f t="shared" si="3"/>
        <v>25.074088017530144</v>
      </c>
      <c r="G9" s="11">
        <v>76383</v>
      </c>
      <c r="H9" s="11">
        <v>57944</v>
      </c>
      <c r="I9" s="11">
        <v>15158</v>
      </c>
      <c r="J9" s="32">
        <f t="shared" si="4"/>
        <v>26.159740439044594</v>
      </c>
      <c r="K9" s="11">
        <v>46070</v>
      </c>
      <c r="L9" s="11">
        <v>37317</v>
      </c>
      <c r="M9" s="11">
        <v>9696</v>
      </c>
      <c r="N9" s="32">
        <f t="shared" si="5"/>
        <v>25.982796044698127</v>
      </c>
      <c r="O9" s="10">
        <v>12472</v>
      </c>
      <c r="P9" s="10">
        <v>8332</v>
      </c>
      <c r="Q9" s="10">
        <v>1121</v>
      </c>
      <c r="R9" s="32">
        <f t="shared" si="6"/>
        <v>13.454152664426308</v>
      </c>
    </row>
    <row r="10" spans="1:18" s="6" customFormat="1" ht="82.5" customHeight="1">
      <c r="A10" s="18" t="s">
        <v>31</v>
      </c>
      <c r="B10" s="22">
        <v>2005</v>
      </c>
      <c r="C10" s="9">
        <f t="shared" si="0"/>
        <v>167268</v>
      </c>
      <c r="D10" s="9">
        <f t="shared" si="1"/>
        <v>126982</v>
      </c>
      <c r="E10" s="9">
        <f t="shared" si="2"/>
        <v>38708</v>
      </c>
      <c r="F10" s="30">
        <f t="shared" si="3"/>
        <v>30.483060591264906</v>
      </c>
      <c r="G10" s="11">
        <v>78375</v>
      </c>
      <c r="H10" s="11">
        <v>60389</v>
      </c>
      <c r="I10" s="11">
        <v>19644</v>
      </c>
      <c r="J10" s="32">
        <f t="shared" si="4"/>
        <v>32.52910298233122</v>
      </c>
      <c r="K10" s="11">
        <v>76885</v>
      </c>
      <c r="L10" s="11">
        <v>58160</v>
      </c>
      <c r="M10" s="11">
        <v>18126</v>
      </c>
      <c r="N10" s="32">
        <f t="shared" si="5"/>
        <v>31.165749656121044</v>
      </c>
      <c r="O10" s="10">
        <v>12008</v>
      </c>
      <c r="P10" s="10">
        <v>8433</v>
      </c>
      <c r="Q10" s="10">
        <v>938</v>
      </c>
      <c r="R10" s="32">
        <f t="shared" si="6"/>
        <v>11.12296928732361</v>
      </c>
    </row>
    <row r="11" spans="1:26" s="6" customFormat="1" ht="82.5" customHeight="1">
      <c r="A11" s="18" t="s">
        <v>32</v>
      </c>
      <c r="B11" s="22">
        <v>2006</v>
      </c>
      <c r="C11" s="9">
        <f t="shared" si="0"/>
        <v>177261</v>
      </c>
      <c r="D11" s="9">
        <f t="shared" si="1"/>
        <v>133412</v>
      </c>
      <c r="E11" s="9">
        <f t="shared" si="2"/>
        <v>31042</v>
      </c>
      <c r="F11" s="30">
        <f t="shared" si="3"/>
        <v>23.267772014511436</v>
      </c>
      <c r="G11" s="11">
        <v>75274</v>
      </c>
      <c r="H11" s="11">
        <v>57667</v>
      </c>
      <c r="I11" s="11">
        <v>14150</v>
      </c>
      <c r="J11" s="32">
        <f t="shared" si="4"/>
        <v>24.537430419477342</v>
      </c>
      <c r="K11" s="11">
        <v>88024</v>
      </c>
      <c r="L11" s="11">
        <v>66640</v>
      </c>
      <c r="M11" s="11">
        <v>15917</v>
      </c>
      <c r="N11" s="32">
        <f t="shared" si="5"/>
        <v>23.885054021608642</v>
      </c>
      <c r="O11" s="10">
        <v>13963</v>
      </c>
      <c r="P11" s="10">
        <v>9105</v>
      </c>
      <c r="Q11" s="10">
        <v>975</v>
      </c>
      <c r="R11" s="32">
        <f t="shared" si="6"/>
        <v>10.70840197693575</v>
      </c>
      <c r="S11" s="7"/>
      <c r="T11" s="7"/>
      <c r="U11" s="7"/>
      <c r="V11" s="7"/>
      <c r="W11" s="7"/>
      <c r="X11" s="7"/>
      <c r="Y11" s="7"/>
      <c r="Z11" s="7"/>
    </row>
    <row r="12" spans="1:26" s="6" customFormat="1" ht="82.5" customHeight="1">
      <c r="A12" s="18" t="s">
        <v>33</v>
      </c>
      <c r="B12" s="22">
        <v>2007</v>
      </c>
      <c r="C12" s="9">
        <f t="shared" si="0"/>
        <v>207773</v>
      </c>
      <c r="D12" s="9">
        <f t="shared" si="1"/>
        <v>157843</v>
      </c>
      <c r="E12" s="9">
        <f t="shared" si="2"/>
        <v>40449</v>
      </c>
      <c r="F12" s="30">
        <f t="shared" si="3"/>
        <v>25.62609681772394</v>
      </c>
      <c r="G12" s="11">
        <v>83945</v>
      </c>
      <c r="H12" s="11">
        <v>65524</v>
      </c>
      <c r="I12" s="11">
        <v>15017</v>
      </c>
      <c r="J12" s="32">
        <f t="shared" si="4"/>
        <v>22.918320004883707</v>
      </c>
      <c r="K12" s="11">
        <v>118830</v>
      </c>
      <c r="L12" s="11">
        <v>88139</v>
      </c>
      <c r="M12" s="11">
        <v>25143</v>
      </c>
      <c r="N12" s="32">
        <f t="shared" si="5"/>
        <v>28.52653195520712</v>
      </c>
      <c r="O12" s="10">
        <v>4998</v>
      </c>
      <c r="P12" s="10">
        <v>4180</v>
      </c>
      <c r="Q12" s="10">
        <v>289</v>
      </c>
      <c r="R12" s="32">
        <f t="shared" si="6"/>
        <v>6.913875598086125</v>
      </c>
      <c r="S12" s="7"/>
      <c r="T12" s="7"/>
      <c r="U12" s="7"/>
      <c r="V12" s="7"/>
      <c r="W12" s="7"/>
      <c r="X12" s="7"/>
      <c r="Y12" s="7"/>
      <c r="Z12" s="7"/>
    </row>
    <row r="13" spans="1:26" s="6" customFormat="1" ht="82.5" customHeight="1">
      <c r="A13" s="18" t="s">
        <v>34</v>
      </c>
      <c r="B13" s="22">
        <v>2008</v>
      </c>
      <c r="C13" s="9">
        <f t="shared" si="0"/>
        <v>194660</v>
      </c>
      <c r="D13" s="9">
        <f>SUM(H13,L13,P13)</f>
        <v>148996</v>
      </c>
      <c r="E13" s="9">
        <f>SUM(I13,M13,Q13)</f>
        <v>36377</v>
      </c>
      <c r="F13" s="30">
        <f t="shared" si="3"/>
        <v>24.41474938924535</v>
      </c>
      <c r="G13" s="11">
        <v>84274</v>
      </c>
      <c r="H13" s="11">
        <v>64472</v>
      </c>
      <c r="I13" s="11">
        <v>15117</v>
      </c>
      <c r="J13" s="32">
        <f t="shared" si="4"/>
        <v>23.447388013401167</v>
      </c>
      <c r="K13" s="11">
        <v>105579</v>
      </c>
      <c r="L13" s="11">
        <v>80546</v>
      </c>
      <c r="M13" s="11">
        <v>20697</v>
      </c>
      <c r="N13" s="32">
        <f t="shared" si="5"/>
        <v>25.695875648697637</v>
      </c>
      <c r="O13" s="10">
        <v>4807</v>
      </c>
      <c r="P13" s="10">
        <v>3978</v>
      </c>
      <c r="Q13" s="10">
        <v>563</v>
      </c>
      <c r="R13" s="32">
        <f t="shared" si="6"/>
        <v>14.152840623428858</v>
      </c>
      <c r="S13" s="7"/>
      <c r="T13" s="7"/>
      <c r="U13" s="7"/>
      <c r="V13" s="7"/>
      <c r="W13" s="7"/>
      <c r="X13" s="7"/>
      <c r="Y13" s="7"/>
      <c r="Z13" s="7"/>
    </row>
    <row r="14" spans="1:26" s="8" customFormat="1" ht="82.5" customHeight="1">
      <c r="A14" s="18" t="s">
        <v>35</v>
      </c>
      <c r="B14" s="22">
        <v>2009</v>
      </c>
      <c r="C14" s="9">
        <f>G14+K14+O14</f>
        <v>194122</v>
      </c>
      <c r="D14" s="9">
        <f>H14+L14+P14</f>
        <v>150819</v>
      </c>
      <c r="E14" s="9">
        <f>I14+M14+Q14</f>
        <v>44203</v>
      </c>
      <c r="F14" s="30">
        <f>IF(D14="","",IF(D14=0,0,E14/D14*100))</f>
        <v>29.308641484163132</v>
      </c>
      <c r="G14" s="11">
        <v>92227</v>
      </c>
      <c r="H14" s="11">
        <v>71513</v>
      </c>
      <c r="I14" s="11">
        <v>15992</v>
      </c>
      <c r="J14" s="32">
        <f>IF(H14="","",IF(H14=0,0,I14/H14*100))</f>
        <v>22.362367681400585</v>
      </c>
      <c r="K14" s="11">
        <v>98061</v>
      </c>
      <c r="L14" s="11">
        <v>76128</v>
      </c>
      <c r="M14" s="11">
        <v>27696</v>
      </c>
      <c r="N14" s="32">
        <f>IF(L14="","",IF(L14=0,0,M14/L14*100))</f>
        <v>36.38083228247162</v>
      </c>
      <c r="O14" s="10">
        <v>3834</v>
      </c>
      <c r="P14" s="10">
        <v>3178</v>
      </c>
      <c r="Q14" s="10">
        <v>515</v>
      </c>
      <c r="R14" s="32">
        <f>IF(P14="","",IF(P14=0,0,Q14/P14*100))</f>
        <v>16.20516047828823</v>
      </c>
      <c r="S14" s="28"/>
      <c r="T14" s="28"/>
      <c r="U14" s="28"/>
      <c r="V14" s="28"/>
      <c r="W14" s="28"/>
      <c r="X14" s="28"/>
      <c r="Y14" s="28"/>
      <c r="Z14" s="28"/>
    </row>
    <row r="15" spans="1:26" s="8" customFormat="1" ht="82.5" customHeight="1">
      <c r="A15" s="18" t="s">
        <v>36</v>
      </c>
      <c r="B15" s="22">
        <v>2010</v>
      </c>
      <c r="C15" s="9">
        <v>212251</v>
      </c>
      <c r="D15" s="9">
        <v>164065</v>
      </c>
      <c r="E15" s="9">
        <v>45355</v>
      </c>
      <c r="F15" s="30">
        <v>27.6445311309542</v>
      </c>
      <c r="G15" s="11">
        <v>98070</v>
      </c>
      <c r="H15" s="11">
        <v>75398</v>
      </c>
      <c r="I15" s="11">
        <v>18469</v>
      </c>
      <c r="J15" s="32">
        <v>24.49534470410356</v>
      </c>
      <c r="K15" s="11">
        <v>109927</v>
      </c>
      <c r="L15" s="11">
        <v>85019</v>
      </c>
      <c r="M15" s="11">
        <v>25936</v>
      </c>
      <c r="N15" s="32">
        <v>30.506122160928733</v>
      </c>
      <c r="O15" s="10">
        <v>4254</v>
      </c>
      <c r="P15" s="10">
        <v>3648</v>
      </c>
      <c r="Q15" s="10">
        <v>950</v>
      </c>
      <c r="R15" s="32">
        <v>26.041666666666668</v>
      </c>
      <c r="S15" s="28"/>
      <c r="T15" s="28"/>
      <c r="U15" s="28"/>
      <c r="V15" s="28"/>
      <c r="W15" s="28"/>
      <c r="X15" s="28"/>
      <c r="Y15" s="28"/>
      <c r="Z15" s="28"/>
    </row>
    <row r="16" spans="1:26" s="8" customFormat="1" ht="82.5" customHeight="1" thickBot="1">
      <c r="A16" s="37" t="s">
        <v>27</v>
      </c>
      <c r="B16" s="38">
        <v>2011</v>
      </c>
      <c r="C16" s="19">
        <v>238886</v>
      </c>
      <c r="D16" s="19">
        <v>184327</v>
      </c>
      <c r="E16" s="19">
        <v>45429</v>
      </c>
      <c r="F16" s="29">
        <v>24.65</v>
      </c>
      <c r="G16" s="20">
        <v>98682</v>
      </c>
      <c r="H16" s="20">
        <v>75133</v>
      </c>
      <c r="I16" s="20">
        <v>17166</v>
      </c>
      <c r="J16" s="31">
        <v>22.85</v>
      </c>
      <c r="K16" s="20">
        <v>136142</v>
      </c>
      <c r="L16" s="20">
        <v>105724</v>
      </c>
      <c r="M16" s="20">
        <v>27811</v>
      </c>
      <c r="N16" s="31">
        <v>26.31</v>
      </c>
      <c r="O16" s="21">
        <v>4062</v>
      </c>
      <c r="P16" s="21">
        <v>3470</v>
      </c>
      <c r="Q16" s="21">
        <v>452</v>
      </c>
      <c r="R16" s="31">
        <v>13.03</v>
      </c>
      <c r="S16" s="28"/>
      <c r="T16" s="28"/>
      <c r="U16" s="28"/>
      <c r="V16" s="28"/>
      <c r="W16" s="28"/>
      <c r="X16" s="28"/>
      <c r="Y16" s="28"/>
      <c r="Z16" s="28"/>
    </row>
    <row r="17" spans="1:19" s="6" customFormat="1" ht="15.75" customHeight="1" thickTop="1">
      <c r="A17" s="47"/>
      <c r="B17" s="48"/>
      <c r="C17" s="48"/>
      <c r="D17" s="48"/>
      <c r="E17" s="16"/>
      <c r="F17" s="16"/>
      <c r="G17" s="16"/>
      <c r="H17" s="16"/>
      <c r="I17" s="16"/>
      <c r="J17" s="49"/>
      <c r="K17" s="49"/>
      <c r="L17" s="49"/>
      <c r="M17" s="49"/>
      <c r="N17" s="16"/>
      <c r="O17" s="16"/>
      <c r="P17" s="17"/>
      <c r="Q17" s="17"/>
      <c r="R17" s="17"/>
      <c r="S17" s="8"/>
    </row>
    <row r="18" spans="1:14" s="6" customFormat="1" ht="31.5" customHeight="1">
      <c r="A18" s="63" t="s">
        <v>17</v>
      </c>
      <c r="B18" s="63"/>
      <c r="C18" s="63"/>
      <c r="D18" s="63"/>
      <c r="J18" s="64" t="s">
        <v>18</v>
      </c>
      <c r="K18" s="64"/>
      <c r="L18" s="64"/>
      <c r="M18" s="64"/>
      <c r="N18" s="64"/>
    </row>
    <row r="19" s="6" customFormat="1" ht="31.5" customHeight="1"/>
    <row r="20" s="6" customFormat="1" ht="31.5" customHeight="1"/>
    <row r="21" s="6" customFormat="1" ht="31.5" customHeight="1"/>
    <row r="22" s="6" customFormat="1" ht="31.5" customHeight="1"/>
    <row r="23" s="6" customFormat="1" ht="31.5" customHeight="1"/>
    <row r="24" s="6" customFormat="1" ht="31.5" customHeight="1"/>
    <row r="25" s="6" customFormat="1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</sheetData>
  <sheetProtection/>
  <mergeCells count="19">
    <mergeCell ref="A18:D18"/>
    <mergeCell ref="J18:N18"/>
    <mergeCell ref="A3:B6"/>
    <mergeCell ref="G3:I3"/>
    <mergeCell ref="C4:F4"/>
    <mergeCell ref="U5:U6"/>
    <mergeCell ref="S5:S6"/>
    <mergeCell ref="T5:T6"/>
    <mergeCell ref="O4:R4"/>
    <mergeCell ref="D2:F2"/>
    <mergeCell ref="A1:I1"/>
    <mergeCell ref="J1:R1"/>
    <mergeCell ref="A17:D17"/>
    <mergeCell ref="J17:M17"/>
    <mergeCell ref="K4:N4"/>
    <mergeCell ref="O3:R3"/>
    <mergeCell ref="C3:F3"/>
    <mergeCell ref="K3:N3"/>
    <mergeCell ref="G4:I4"/>
  </mergeCells>
  <printOptions horizontalCentered="1"/>
  <pageMargins left="0.7874015748031497" right="0.7874015748031497" top="0.7874015748031497" bottom="0.7874015748031497" header="0.5118110236220472" footer="0.5118110236220472"/>
  <pageSetup firstPageNumber="54" useFirstPageNumber="1" horizontalDpi="600" verticalDpi="600" orientation="portrait" paperSize="9" scale="55" r:id="rId1"/>
  <headerFooter alignWithMargins="0">
    <oddFooter>&amp;C&amp;20- &amp;21&amp;P &amp;20-</oddFooter>
  </headerFooter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表8</dc:subject>
  <dc:creator>c053_劉文沛</dc:creator>
  <cp:keywords/>
  <dc:description/>
  <cp:lastModifiedBy>c318_周思源</cp:lastModifiedBy>
  <cp:lastPrinted>2012-07-12T02:33:03Z</cp:lastPrinted>
  <dcterms:created xsi:type="dcterms:W3CDTF">2006-06-21T07:11:51Z</dcterms:created>
  <dcterms:modified xsi:type="dcterms:W3CDTF">2012-07-12T02:33:03Z</dcterms:modified>
  <cp:category/>
  <cp:version/>
  <cp:contentType/>
  <cp:contentStatus/>
</cp:coreProperties>
</file>