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18" sheetId="1" r:id="rId1"/>
  </sheets>
  <definedNames>
    <definedName name="_xlnm.Print_Area" localSheetId="0">'表18'!$A$1:$Q$28</definedName>
  </definedNames>
  <calcPr fullCalcOnLoad="1"/>
</workbook>
</file>

<file path=xl/sharedStrings.xml><?xml version="1.0" encoding="utf-8"?>
<sst xmlns="http://schemas.openxmlformats.org/spreadsheetml/2006/main" count="73" uniqueCount="70">
  <si>
    <t>調處</t>
  </si>
  <si>
    <t>上期未結</t>
  </si>
  <si>
    <t>本期新收</t>
  </si>
  <si>
    <t>本期未結</t>
  </si>
  <si>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</si>
  <si>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　　　別</t>
  </si>
  <si>
    <t>程序</t>
  </si>
  <si>
    <t>單位：件</t>
  </si>
  <si>
    <t>Year</t>
  </si>
  <si>
    <t>實體</t>
  </si>
  <si>
    <t>Settled   Cases   of   Current   Term</t>
  </si>
  <si>
    <r>
      <t>表</t>
    </r>
    <r>
      <rPr>
        <b/>
        <sz val="16"/>
        <rFont val="Times New Roman"/>
        <family val="1"/>
      </rPr>
      <t xml:space="preserve">18  </t>
    </r>
    <r>
      <rPr>
        <b/>
        <sz val="16"/>
        <rFont val="標楷體"/>
        <family val="4"/>
      </rPr>
      <t>保障事件辦理情形、辦理結果</t>
    </r>
  </si>
  <si>
    <t xml:space="preserve"> Table 18  Handling of Protection Cases</t>
  </si>
  <si>
    <r>
      <t>本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期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結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案</t>
    </r>
  </si>
  <si>
    <r>
      <t>總計</t>
    </r>
  </si>
  <si>
    <r>
      <t>審議決定</t>
    </r>
    <r>
      <rPr>
        <sz val="12"/>
        <rFont val="Times New Roman"/>
        <family val="1"/>
      </rPr>
      <t xml:space="preserve">   </t>
    </r>
  </si>
  <si>
    <t>Reviewed and Adjudicated</t>
  </si>
  <si>
    <r>
      <t>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定</t>
    </r>
  </si>
  <si>
    <t>Unreviewed and Unadjudicated</t>
  </si>
  <si>
    <t>結案率</t>
  </si>
  <si>
    <r>
      <t>計</t>
    </r>
  </si>
  <si>
    <t>不受理</t>
  </si>
  <si>
    <t>駁回</t>
  </si>
  <si>
    <r>
      <t>撤銷</t>
    </r>
  </si>
  <si>
    <t>Revocation</t>
  </si>
  <si>
    <t>計</t>
  </si>
  <si>
    <t>撤回</t>
  </si>
  <si>
    <t>移轉管轄</t>
  </si>
  <si>
    <t>行政函復</t>
  </si>
  <si>
    <t>自行撤銷</t>
  </si>
  <si>
    <t>Unclosed 
Cases of 
Previous 
Term</t>
  </si>
  <si>
    <t>Cases 
Accepted 
in 
Current 
Term</t>
  </si>
  <si>
    <t>Grand
Total</t>
  </si>
  <si>
    <t>Clearance
Rate
(%)</t>
  </si>
  <si>
    <t>Unclosed 
Cases of 
Current Term</t>
  </si>
  <si>
    <t>Total</t>
  </si>
  <si>
    <t>Not 
Accepted</t>
  </si>
  <si>
    <t>Overruled</t>
  </si>
  <si>
    <t>Procedure</t>
  </si>
  <si>
    <t>Concrete 
Cases</t>
  </si>
  <si>
    <t>Withdrawal 
of Appeal</t>
  </si>
  <si>
    <t>Transferred 
Jurisdiction</t>
  </si>
  <si>
    <t>Adminis-
trative
Reply</t>
  </si>
  <si>
    <t>Self-
Revocation</t>
  </si>
  <si>
    <r>
      <t>民國</t>
    </r>
    <r>
      <rPr>
        <b/>
        <sz val="12"/>
        <rFont val="Times New Roman"/>
        <family val="1"/>
      </rPr>
      <t xml:space="preserve">  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2006</t>
    </r>
  </si>
  <si>
    <r>
      <t>民國</t>
    </r>
    <r>
      <rPr>
        <b/>
        <sz val="12"/>
        <rFont val="Times New Roman"/>
        <family val="1"/>
      </rPr>
      <t xml:space="preserve"> 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2007</t>
    </r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</si>
  <si>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2008</t>
    </r>
  </si>
  <si>
    <r>
      <t>民國</t>
    </r>
    <r>
      <rPr>
        <b/>
        <sz val="12"/>
        <color indexed="8"/>
        <rFont val="Times New Roman"/>
        <family val="1"/>
      </rPr>
      <t xml:space="preserve">  98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2009</t>
    </r>
  </si>
  <si>
    <r>
      <t>民國</t>
    </r>
    <r>
      <rPr>
        <b/>
        <sz val="12"/>
        <color indexed="8"/>
        <rFont val="Times New Roman"/>
        <family val="1"/>
      </rPr>
      <t xml:space="preserve">  99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2010</t>
    </r>
  </si>
  <si>
    <r>
      <t>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2011</t>
    </r>
  </si>
  <si>
    <r>
      <t>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2012</t>
    </r>
  </si>
  <si>
    <t>-</t>
  </si>
  <si>
    <r>
      <t xml:space="preserve">    </t>
    </r>
    <r>
      <rPr>
        <sz val="12"/>
        <rFont val="標楷體"/>
        <family val="4"/>
      </rPr>
      <t xml:space="preserve">復審
</t>
    </r>
    <r>
      <rPr>
        <sz val="12"/>
        <rFont val="Times New Roman"/>
        <family val="1"/>
      </rPr>
      <t xml:space="preserve">    Deliberation 
    Cases</t>
    </r>
  </si>
  <si>
    <r>
      <t xml:space="preserve">    </t>
    </r>
    <r>
      <rPr>
        <sz val="12"/>
        <rFont val="標楷體"/>
        <family val="4"/>
      </rPr>
      <t xml:space="preserve">再審議
</t>
    </r>
    <r>
      <rPr>
        <sz val="12"/>
        <rFont val="Times New Roman"/>
        <family val="1"/>
      </rPr>
      <t xml:space="preserve">    Re-Consideration
    Cases</t>
    </r>
  </si>
  <si>
    <r>
      <t xml:space="preserve">    </t>
    </r>
    <r>
      <rPr>
        <sz val="12"/>
        <rFont val="標楷體"/>
        <family val="4"/>
      </rPr>
      <t xml:space="preserve">再申訴
</t>
    </r>
    <r>
      <rPr>
        <sz val="12"/>
        <rFont val="Times New Roman"/>
        <family val="1"/>
      </rPr>
      <t xml:space="preserve">    Re-Appeal
    Cases</t>
    </r>
  </si>
  <si>
    <t>.</t>
  </si>
  <si>
    <t>資料來源：公務人員保障暨培訓委員會。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</si>
  <si>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Civil Service Protection and Training Commission.</t>
    </r>
  </si>
  <si>
    <t xml:space="preserve">                     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</si>
  <si>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Clearance Rate (%) = Settled Cases of Current Term / (Unclosed Cases of Previous Term + Cases Accepted in </t>
    </r>
  </si>
  <si>
    <t xml:space="preserve">                 </t>
  </si>
  <si>
    <t xml:space="preserve"> </t>
  </si>
  <si>
    <r>
      <t>民國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2013</t>
    </r>
  </si>
  <si>
    <t>Mediation</t>
  </si>
  <si>
    <r>
      <t>註：結案率</t>
    </r>
    <r>
      <rPr>
        <sz val="11"/>
        <rFont val="Times New Roman"/>
        <family val="1"/>
      </rPr>
      <t>(%)=</t>
    </r>
    <r>
      <rPr>
        <sz val="11"/>
        <rFont val="標楷體"/>
        <family val="4"/>
      </rPr>
      <t>本期結案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／（上期未結＋本期新收）×</t>
    </r>
    <r>
      <rPr>
        <sz val="11"/>
        <rFont val="Times New Roman"/>
        <family val="1"/>
      </rPr>
      <t xml:space="preserve"> 100</t>
    </r>
    <r>
      <rPr>
        <sz val="11"/>
        <rFont val="標楷體"/>
        <family val="4"/>
      </rPr>
      <t>。</t>
    </r>
  </si>
  <si>
    <t xml:space="preserve">            Current Term) × 100.</t>
  </si>
  <si>
    <r>
      <t>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2014</t>
    </r>
  </si>
  <si>
    <r>
      <t>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2015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</si>
  <si>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</si>
  <si>
    <t xml:space="preserve">   2006 - 2015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</si>
</sst>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212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212" fontId="15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212" fontId="15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12" fontId="4" fillId="0" borderId="14" xfId="0" applyNumberFormat="1" applyFont="1" applyFill="1" applyBorder="1" applyAlignment="1">
      <alignment horizontal="right" vertical="top"/>
    </xf>
    <xf numFmtId="212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02" fontId="4" fillId="0" borderId="0" xfId="0" applyNumberFormat="1" applyFont="1" applyFill="1" applyBorder="1" applyAlignment="1">
      <alignment horizontal="right" vertical="top"/>
    </xf>
    <xf numFmtId="202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5"/>
    </xf>
    <xf numFmtId="0" fontId="4" fillId="0" borderId="18" xfId="0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justify"/>
    </xf>
    <xf numFmtId="0" fontId="19" fillId="0" borderId="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view="pageBreakPreview" zoomScaleSheetLayoutView="100" zoomScalePageLayoutView="0" workbookViewId="0" topLeftCell="A4">
      <selection activeCell="I9" sqref="I9"/>
    </sheetView>
  </sheetViews>
  <sheetFormatPr defaultColWidth="9.00390625" defaultRowHeight="16.5"/>
  <cols>
    <col min="1" max="1" width="18.125" style="1" customWidth="1"/>
    <col min="2" max="3" width="10.125" style="1" customWidth="1"/>
    <col min="4" max="8" width="9.625" style="1" customWidth="1"/>
    <col min="9" max="9" width="9.875" style="1" customWidth="1"/>
    <col min="10" max="10" width="9.375" style="1" customWidth="1"/>
    <col min="11" max="11" width="10.00390625" style="1" customWidth="1"/>
    <col min="12" max="13" width="9.875" style="1" customWidth="1"/>
    <col min="14" max="14" width="10.125" style="1" customWidth="1"/>
    <col min="15" max="16" width="9.375" style="1" customWidth="1"/>
    <col min="17" max="17" width="9.625" style="1" customWidth="1"/>
    <col min="18" max="16384" width="9.00390625" style="1" customWidth="1"/>
  </cols>
  <sheetData>
    <row r="1" spans="1:17" s="28" customFormat="1" ht="42" customHeight="1">
      <c r="A1" s="43" t="s">
        <v>11</v>
      </c>
      <c r="B1" s="40"/>
      <c r="C1" s="40"/>
      <c r="D1" s="40"/>
      <c r="E1" s="40"/>
      <c r="F1" s="40"/>
      <c r="G1" s="40"/>
      <c r="H1" s="40"/>
      <c r="I1" s="40" t="s">
        <v>12</v>
      </c>
      <c r="J1" s="40"/>
      <c r="K1" s="40"/>
      <c r="L1" s="40"/>
      <c r="M1" s="40"/>
      <c r="N1" s="40"/>
      <c r="O1" s="40"/>
      <c r="P1" s="40"/>
      <c r="Q1" s="40"/>
    </row>
    <row r="2" spans="1:17" ht="24.75" customHeight="1" thickBot="1">
      <c r="A2" s="29"/>
      <c r="B2" s="30"/>
      <c r="C2" s="42" t="s">
        <v>68</v>
      </c>
      <c r="D2" s="41"/>
      <c r="E2" s="41"/>
      <c r="F2" s="30"/>
      <c r="G2" s="20"/>
      <c r="H2" s="19" t="s">
        <v>7</v>
      </c>
      <c r="J2" s="31"/>
      <c r="K2" s="41" t="s">
        <v>69</v>
      </c>
      <c r="L2" s="41"/>
      <c r="M2" s="41"/>
      <c r="N2" s="41"/>
      <c r="O2" s="31"/>
      <c r="P2" s="31"/>
      <c r="Q2" s="20" t="s">
        <v>4</v>
      </c>
    </row>
    <row r="3" spans="1:17" ht="24.75" customHeight="1">
      <c r="A3" s="64" t="s">
        <v>5</v>
      </c>
      <c r="B3" s="55" t="s">
        <v>1</v>
      </c>
      <c r="C3" s="49" t="s">
        <v>2</v>
      </c>
      <c r="D3" s="45" t="s">
        <v>13</v>
      </c>
      <c r="E3" s="46"/>
      <c r="F3" s="46"/>
      <c r="G3" s="46"/>
      <c r="H3" s="46"/>
      <c r="I3" s="51" t="s">
        <v>10</v>
      </c>
      <c r="J3" s="51"/>
      <c r="K3" s="51"/>
      <c r="L3" s="51"/>
      <c r="M3" s="51"/>
      <c r="N3" s="51"/>
      <c r="O3" s="51"/>
      <c r="P3" s="52"/>
      <c r="Q3" s="69" t="s">
        <v>3</v>
      </c>
    </row>
    <row r="4" spans="1:17" ht="24.75" customHeight="1">
      <c r="A4" s="65"/>
      <c r="B4" s="56"/>
      <c r="C4" s="50"/>
      <c r="D4" s="61" t="s">
        <v>14</v>
      </c>
      <c r="E4" s="24" t="s">
        <v>15</v>
      </c>
      <c r="F4" s="62" t="s">
        <v>16</v>
      </c>
      <c r="G4" s="62"/>
      <c r="H4" s="62"/>
      <c r="I4" s="32"/>
      <c r="J4" s="53" t="s">
        <v>17</v>
      </c>
      <c r="K4" s="54"/>
      <c r="L4" s="54"/>
      <c r="M4" s="68" t="s">
        <v>18</v>
      </c>
      <c r="N4" s="68"/>
      <c r="O4" s="68"/>
      <c r="P4" s="75" t="s">
        <v>19</v>
      </c>
      <c r="Q4" s="70"/>
    </row>
    <row r="5" spans="1:17" ht="24.75" customHeight="1">
      <c r="A5" s="65"/>
      <c r="B5" s="56"/>
      <c r="C5" s="50"/>
      <c r="D5" s="59"/>
      <c r="E5" s="47" t="s">
        <v>20</v>
      </c>
      <c r="F5" s="47" t="s">
        <v>21</v>
      </c>
      <c r="G5" s="47" t="s">
        <v>22</v>
      </c>
      <c r="H5" s="16" t="s">
        <v>23</v>
      </c>
      <c r="I5" s="13" t="s">
        <v>24</v>
      </c>
      <c r="J5" s="47" t="s">
        <v>25</v>
      </c>
      <c r="K5" s="47" t="s">
        <v>26</v>
      </c>
      <c r="L5" s="47" t="s">
        <v>27</v>
      </c>
      <c r="M5" s="47" t="s">
        <v>28</v>
      </c>
      <c r="N5" s="47" t="s">
        <v>29</v>
      </c>
      <c r="O5" s="47" t="s">
        <v>0</v>
      </c>
      <c r="P5" s="48"/>
      <c r="Q5" s="70"/>
    </row>
    <row r="6" spans="1:17" ht="24.75" customHeight="1">
      <c r="A6" s="44" t="s">
        <v>8</v>
      </c>
      <c r="B6" s="66" t="s">
        <v>30</v>
      </c>
      <c r="C6" s="63" t="s">
        <v>31</v>
      </c>
      <c r="D6" s="59" t="s">
        <v>32</v>
      </c>
      <c r="E6" s="48"/>
      <c r="F6" s="48"/>
      <c r="G6" s="48"/>
      <c r="H6" s="5" t="s">
        <v>6</v>
      </c>
      <c r="I6" s="17" t="s">
        <v>9</v>
      </c>
      <c r="J6" s="48"/>
      <c r="K6" s="48"/>
      <c r="L6" s="48"/>
      <c r="M6" s="48"/>
      <c r="N6" s="48"/>
      <c r="O6" s="48"/>
      <c r="P6" s="73" t="s">
        <v>33</v>
      </c>
      <c r="Q6" s="71" t="s">
        <v>34</v>
      </c>
    </row>
    <row r="7" spans="1:17" ht="64.5" customHeight="1" thickBot="1">
      <c r="A7" s="41"/>
      <c r="B7" s="67"/>
      <c r="C7" s="60"/>
      <c r="D7" s="60"/>
      <c r="E7" s="4" t="s">
        <v>35</v>
      </c>
      <c r="F7" s="9" t="s">
        <v>36</v>
      </c>
      <c r="G7" s="9" t="s">
        <v>37</v>
      </c>
      <c r="H7" s="9" t="s">
        <v>38</v>
      </c>
      <c r="I7" s="18" t="s">
        <v>39</v>
      </c>
      <c r="J7" s="9" t="s">
        <v>35</v>
      </c>
      <c r="K7" s="3" t="s">
        <v>40</v>
      </c>
      <c r="L7" s="7" t="s">
        <v>41</v>
      </c>
      <c r="M7" s="9" t="s">
        <v>42</v>
      </c>
      <c r="N7" s="3" t="s">
        <v>43</v>
      </c>
      <c r="O7" s="3" t="s">
        <v>63</v>
      </c>
      <c r="P7" s="74"/>
      <c r="Q7" s="72"/>
    </row>
    <row r="8" spans="1:17" ht="33" customHeight="1">
      <c r="A8" s="11" t="s">
        <v>44</v>
      </c>
      <c r="B8" s="14">
        <v>181</v>
      </c>
      <c r="C8" s="10">
        <v>1214</v>
      </c>
      <c r="D8" s="10">
        <f>SUM(E8,J8)</f>
        <v>1013</v>
      </c>
      <c r="E8" s="6">
        <f>SUM(F8:I8)</f>
        <v>871</v>
      </c>
      <c r="F8" s="6">
        <v>141</v>
      </c>
      <c r="G8" s="6">
        <v>627</v>
      </c>
      <c r="H8" s="6">
        <v>8</v>
      </c>
      <c r="I8" s="6">
        <v>95</v>
      </c>
      <c r="J8" s="6">
        <f>SUM(K8:O8)</f>
        <v>142</v>
      </c>
      <c r="K8" s="6">
        <v>52</v>
      </c>
      <c r="L8" s="6">
        <v>80</v>
      </c>
      <c r="M8" s="6">
        <v>9</v>
      </c>
      <c r="N8" s="6">
        <v>0</v>
      </c>
      <c r="O8" s="6">
        <v>1</v>
      </c>
      <c r="P8" s="27">
        <f aca="true" t="shared" si="0" ref="P8:P15">D8/(B8+C8)*100</f>
        <v>72.61648745519713</v>
      </c>
      <c r="Q8" s="10">
        <f>B8+C8-D8</f>
        <v>382</v>
      </c>
    </row>
    <row r="9" spans="1:17" ht="33" customHeight="1">
      <c r="A9" s="11" t="s">
        <v>45</v>
      </c>
      <c r="B9" s="14">
        <v>382</v>
      </c>
      <c r="C9" s="10">
        <v>1249</v>
      </c>
      <c r="D9" s="10">
        <f>SUM(E9,J9)</f>
        <v>1394</v>
      </c>
      <c r="E9" s="6">
        <f>SUM(F9:I9)</f>
        <v>1296</v>
      </c>
      <c r="F9" s="6">
        <v>161</v>
      </c>
      <c r="G9" s="6">
        <v>1018</v>
      </c>
      <c r="H9" s="6">
        <v>4</v>
      </c>
      <c r="I9" s="6">
        <v>113</v>
      </c>
      <c r="J9" s="6">
        <f>SUM(K9:O9)</f>
        <v>98</v>
      </c>
      <c r="K9" s="6">
        <v>67</v>
      </c>
      <c r="L9" s="6">
        <v>27</v>
      </c>
      <c r="M9" s="6">
        <v>3</v>
      </c>
      <c r="N9" s="6">
        <v>0</v>
      </c>
      <c r="O9" s="6">
        <v>1</v>
      </c>
      <c r="P9" s="27">
        <f t="shared" si="0"/>
        <v>85.46903740036788</v>
      </c>
      <c r="Q9" s="10">
        <f>B9+C9-D9</f>
        <v>237</v>
      </c>
    </row>
    <row r="10" spans="1:17" s="15" customFormat="1" ht="33" customHeight="1">
      <c r="A10" s="11" t="s">
        <v>46</v>
      </c>
      <c r="B10" s="14">
        <v>237</v>
      </c>
      <c r="C10" s="10">
        <v>909</v>
      </c>
      <c r="D10" s="10">
        <v>967</v>
      </c>
      <c r="E10" s="6">
        <v>872</v>
      </c>
      <c r="F10" s="6">
        <v>135</v>
      </c>
      <c r="G10" s="6">
        <v>619</v>
      </c>
      <c r="H10" s="6">
        <v>4</v>
      </c>
      <c r="I10" s="6">
        <v>114</v>
      </c>
      <c r="J10" s="6">
        <v>95</v>
      </c>
      <c r="K10" s="6">
        <v>66</v>
      </c>
      <c r="L10" s="6">
        <v>27</v>
      </c>
      <c r="M10" s="6">
        <v>2</v>
      </c>
      <c r="N10" s="6">
        <v>0</v>
      </c>
      <c r="O10" s="6">
        <v>0</v>
      </c>
      <c r="P10" s="27">
        <f t="shared" si="0"/>
        <v>84.38045375218151</v>
      </c>
      <c r="Q10" s="10">
        <v>179</v>
      </c>
    </row>
    <row r="11" spans="1:17" ht="33" customHeight="1">
      <c r="A11" s="12" t="s">
        <v>47</v>
      </c>
      <c r="B11" s="14">
        <v>179</v>
      </c>
      <c r="C11" s="10">
        <v>897</v>
      </c>
      <c r="D11" s="10">
        <v>947</v>
      </c>
      <c r="E11" s="6">
        <v>886</v>
      </c>
      <c r="F11" s="6">
        <v>145</v>
      </c>
      <c r="G11" s="6">
        <v>652</v>
      </c>
      <c r="H11" s="6">
        <v>4</v>
      </c>
      <c r="I11" s="6">
        <v>85</v>
      </c>
      <c r="J11" s="6">
        <v>61</v>
      </c>
      <c r="K11" s="6">
        <v>31</v>
      </c>
      <c r="L11" s="6">
        <v>26</v>
      </c>
      <c r="M11" s="6">
        <v>3</v>
      </c>
      <c r="N11" s="6">
        <v>0</v>
      </c>
      <c r="O11" s="6">
        <v>1</v>
      </c>
      <c r="P11" s="27">
        <f t="shared" si="0"/>
        <v>88.01115241635688</v>
      </c>
      <c r="Q11" s="10">
        <v>129</v>
      </c>
    </row>
    <row r="12" spans="1:17" ht="33" customHeight="1">
      <c r="A12" s="12" t="s">
        <v>48</v>
      </c>
      <c r="B12" s="14">
        <v>129</v>
      </c>
      <c r="C12" s="10">
        <v>1072</v>
      </c>
      <c r="D12" s="10">
        <v>1068</v>
      </c>
      <c r="E12" s="6">
        <v>991</v>
      </c>
      <c r="F12" s="6">
        <v>174</v>
      </c>
      <c r="G12" s="6">
        <v>701</v>
      </c>
      <c r="H12" s="6">
        <v>5</v>
      </c>
      <c r="I12" s="6">
        <v>111</v>
      </c>
      <c r="J12" s="6">
        <v>77</v>
      </c>
      <c r="K12" s="6">
        <v>51</v>
      </c>
      <c r="L12" s="6">
        <v>26</v>
      </c>
      <c r="M12" s="6">
        <v>0</v>
      </c>
      <c r="N12" s="6">
        <v>0</v>
      </c>
      <c r="O12" s="6">
        <v>0</v>
      </c>
      <c r="P12" s="27">
        <f t="shared" si="0"/>
        <v>88.92589508742714</v>
      </c>
      <c r="Q12" s="10">
        <v>133</v>
      </c>
    </row>
    <row r="13" spans="1:17" ht="33" customHeight="1">
      <c r="A13" s="12" t="s">
        <v>49</v>
      </c>
      <c r="B13" s="14">
        <v>133</v>
      </c>
      <c r="C13" s="10">
        <v>1158</v>
      </c>
      <c r="D13" s="10">
        <v>1147</v>
      </c>
      <c r="E13" s="6">
        <v>1054</v>
      </c>
      <c r="F13" s="6">
        <v>167</v>
      </c>
      <c r="G13" s="6">
        <v>756</v>
      </c>
      <c r="H13" s="6">
        <v>3</v>
      </c>
      <c r="I13" s="6">
        <v>128</v>
      </c>
      <c r="J13" s="6">
        <v>93</v>
      </c>
      <c r="K13" s="6">
        <v>69</v>
      </c>
      <c r="L13" s="6">
        <v>23</v>
      </c>
      <c r="M13" s="6">
        <v>0</v>
      </c>
      <c r="N13" s="6">
        <v>0</v>
      </c>
      <c r="O13" s="6">
        <v>1</v>
      </c>
      <c r="P13" s="27">
        <f t="shared" si="0"/>
        <v>88.84585592563904</v>
      </c>
      <c r="Q13" s="10">
        <v>144</v>
      </c>
    </row>
    <row r="14" spans="1:17" ht="33" customHeight="1">
      <c r="A14" s="12" t="s">
        <v>50</v>
      </c>
      <c r="B14" s="14">
        <v>144</v>
      </c>
      <c r="C14" s="10">
        <v>1100</v>
      </c>
      <c r="D14" s="10">
        <v>1118</v>
      </c>
      <c r="E14" s="6">
        <v>1036</v>
      </c>
      <c r="F14" s="6">
        <v>217</v>
      </c>
      <c r="G14" s="6">
        <v>713</v>
      </c>
      <c r="H14" s="6">
        <v>4</v>
      </c>
      <c r="I14" s="6">
        <v>102</v>
      </c>
      <c r="J14" s="6">
        <v>82</v>
      </c>
      <c r="K14" s="6">
        <v>45</v>
      </c>
      <c r="L14" s="6">
        <v>37</v>
      </c>
      <c r="M14" s="6" t="s">
        <v>51</v>
      </c>
      <c r="N14" s="6" t="s">
        <v>51</v>
      </c>
      <c r="O14" s="6" t="s">
        <v>51</v>
      </c>
      <c r="P14" s="27">
        <f t="shared" si="0"/>
        <v>89.87138263665595</v>
      </c>
      <c r="Q14" s="10">
        <v>126</v>
      </c>
    </row>
    <row r="15" spans="1:17" ht="33" customHeight="1">
      <c r="A15" s="12" t="s">
        <v>62</v>
      </c>
      <c r="B15" s="14">
        <v>126</v>
      </c>
      <c r="C15" s="10">
        <v>848</v>
      </c>
      <c r="D15" s="10">
        <v>898</v>
      </c>
      <c r="E15" s="6">
        <v>813</v>
      </c>
      <c r="F15" s="6">
        <v>128</v>
      </c>
      <c r="G15" s="6">
        <v>590</v>
      </c>
      <c r="H15" s="6">
        <v>3</v>
      </c>
      <c r="I15" s="6">
        <v>92</v>
      </c>
      <c r="J15" s="6">
        <v>85</v>
      </c>
      <c r="K15" s="6">
        <v>48</v>
      </c>
      <c r="L15" s="6">
        <v>33</v>
      </c>
      <c r="M15" s="6">
        <v>3</v>
      </c>
      <c r="N15" s="6">
        <v>0</v>
      </c>
      <c r="O15" s="6">
        <v>1</v>
      </c>
      <c r="P15" s="27">
        <f t="shared" si="0"/>
        <v>92.1971252566735</v>
      </c>
      <c r="Q15" s="10">
        <f>B15+C15-D15</f>
        <v>76</v>
      </c>
    </row>
    <row r="16" spans="1:17" ht="33" customHeight="1">
      <c r="A16" s="12" t="s">
        <v>66</v>
      </c>
      <c r="B16" s="14">
        <v>76</v>
      </c>
      <c r="C16" s="10">
        <v>923</v>
      </c>
      <c r="D16" s="10">
        <v>881</v>
      </c>
      <c r="E16" s="6">
        <v>797</v>
      </c>
      <c r="F16" s="6">
        <v>98</v>
      </c>
      <c r="G16" s="6">
        <v>551</v>
      </c>
      <c r="H16" s="6">
        <v>2</v>
      </c>
      <c r="I16" s="6">
        <v>146</v>
      </c>
      <c r="J16" s="6">
        <v>84</v>
      </c>
      <c r="K16" s="6">
        <v>50</v>
      </c>
      <c r="L16" s="6">
        <v>34</v>
      </c>
      <c r="M16" s="6">
        <v>0</v>
      </c>
      <c r="N16" s="6">
        <v>0</v>
      </c>
      <c r="O16" s="6">
        <v>0</v>
      </c>
      <c r="P16" s="27">
        <v>88.18818818818819</v>
      </c>
      <c r="Q16" s="10">
        <v>118</v>
      </c>
    </row>
    <row r="17" spans="1:17" ht="33" customHeight="1">
      <c r="A17" s="12" t="s">
        <v>67</v>
      </c>
      <c r="B17" s="14">
        <v>118</v>
      </c>
      <c r="C17" s="10">
        <v>856</v>
      </c>
      <c r="D17" s="10">
        <v>867</v>
      </c>
      <c r="E17" s="6">
        <v>774</v>
      </c>
      <c r="F17" s="6">
        <v>113</v>
      </c>
      <c r="G17" s="6">
        <v>570</v>
      </c>
      <c r="H17" s="6">
        <v>1</v>
      </c>
      <c r="I17" s="6">
        <v>90</v>
      </c>
      <c r="J17" s="6">
        <v>93</v>
      </c>
      <c r="K17" s="6">
        <v>50</v>
      </c>
      <c r="L17" s="6">
        <v>37</v>
      </c>
      <c r="M17" s="6">
        <v>0</v>
      </c>
      <c r="N17" s="6">
        <v>0</v>
      </c>
      <c r="O17" s="6">
        <v>6</v>
      </c>
      <c r="P17" s="27">
        <v>89.01</v>
      </c>
      <c r="Q17" s="10">
        <v>107</v>
      </c>
    </row>
    <row r="18" spans="1:17" ht="9" customHeight="1">
      <c r="A18" s="33"/>
      <c r="B18" s="14"/>
      <c r="C18" s="10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</row>
    <row r="19" spans="1:17" ht="48" customHeight="1">
      <c r="A19" s="23" t="s">
        <v>52</v>
      </c>
      <c r="B19" s="21">
        <v>58</v>
      </c>
      <c r="C19" s="22">
        <v>392</v>
      </c>
      <c r="D19" s="22">
        <v>391</v>
      </c>
      <c r="E19" s="22">
        <v>347</v>
      </c>
      <c r="F19" s="22">
        <v>65</v>
      </c>
      <c r="G19" s="22">
        <v>259</v>
      </c>
      <c r="H19" s="22">
        <v>0</v>
      </c>
      <c r="I19" s="22">
        <v>23</v>
      </c>
      <c r="J19" s="22">
        <v>44</v>
      </c>
      <c r="K19" s="22">
        <v>30</v>
      </c>
      <c r="L19" s="22">
        <v>14</v>
      </c>
      <c r="M19" s="22">
        <v>0</v>
      </c>
      <c r="N19" s="22">
        <v>0</v>
      </c>
      <c r="O19" s="22">
        <v>0</v>
      </c>
      <c r="P19" s="26">
        <v>86.88</v>
      </c>
      <c r="Q19" s="22">
        <v>59</v>
      </c>
    </row>
    <row r="20" spans="1:17" ht="1.5" customHeight="1">
      <c r="A20" s="2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6"/>
      <c r="Q20" s="22"/>
    </row>
    <row r="21" spans="1:17" ht="48" customHeight="1">
      <c r="A21" s="23" t="s">
        <v>53</v>
      </c>
      <c r="B21" s="21">
        <v>0</v>
      </c>
      <c r="C21" s="22">
        <v>13</v>
      </c>
      <c r="D21" s="22">
        <v>13</v>
      </c>
      <c r="E21" s="22">
        <v>13</v>
      </c>
      <c r="F21" s="22">
        <v>11</v>
      </c>
      <c r="G21" s="22">
        <v>2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6">
        <v>100</v>
      </c>
      <c r="Q21" s="22">
        <v>0</v>
      </c>
    </row>
    <row r="22" spans="1:17" ht="0.75" customHeight="1">
      <c r="A22" s="2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6"/>
      <c r="Q22" s="22"/>
    </row>
    <row r="23" spans="1:17" ht="48" customHeight="1">
      <c r="A23" s="23" t="s">
        <v>54</v>
      </c>
      <c r="B23" s="21">
        <v>60</v>
      </c>
      <c r="C23" s="22">
        <v>451</v>
      </c>
      <c r="D23" s="22">
        <v>463</v>
      </c>
      <c r="E23" s="22">
        <v>414</v>
      </c>
      <c r="F23" s="22">
        <v>37</v>
      </c>
      <c r="G23" s="22">
        <v>309</v>
      </c>
      <c r="H23" s="22">
        <v>1</v>
      </c>
      <c r="I23" s="22">
        <v>67</v>
      </c>
      <c r="J23" s="22">
        <v>49</v>
      </c>
      <c r="K23" s="22">
        <v>20</v>
      </c>
      <c r="L23" s="22">
        <v>23</v>
      </c>
      <c r="M23" s="22">
        <v>0</v>
      </c>
      <c r="N23" s="22">
        <v>0</v>
      </c>
      <c r="O23" s="22">
        <v>6</v>
      </c>
      <c r="P23" s="26">
        <v>90.6</v>
      </c>
      <c r="Q23" s="22">
        <v>48</v>
      </c>
    </row>
    <row r="24" spans="1:17" ht="4.5" customHeight="1" thickBot="1">
      <c r="A24" s="23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3" customHeight="1">
      <c r="A25" s="34"/>
      <c r="B25" s="2"/>
      <c r="C25" s="2"/>
      <c r="D25" s="2"/>
      <c r="E25" s="2"/>
      <c r="F25" s="2"/>
      <c r="G25" s="2"/>
      <c r="H25" s="2" t="s">
        <v>55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>
      <c r="A26" s="57" t="s">
        <v>56</v>
      </c>
      <c r="B26" s="58"/>
      <c r="C26" s="58"/>
      <c r="D26" s="58"/>
      <c r="E26" s="58"/>
      <c r="F26" s="58"/>
      <c r="G26" s="58"/>
      <c r="I26" s="25" t="s">
        <v>57</v>
      </c>
      <c r="J26" s="25"/>
      <c r="K26" s="25"/>
      <c r="L26" s="25"/>
      <c r="M26" s="25"/>
      <c r="N26" s="25"/>
      <c r="O26" s="25"/>
      <c r="P26" s="25"/>
      <c r="Q26" s="25"/>
    </row>
    <row r="27" spans="1:18" s="37" customFormat="1" ht="15.75" customHeight="1">
      <c r="A27" s="8" t="s">
        <v>64</v>
      </c>
      <c r="B27" s="35"/>
      <c r="C27" s="35"/>
      <c r="D27" s="35"/>
      <c r="E27" s="35"/>
      <c r="F27" s="35"/>
      <c r="G27" s="35"/>
      <c r="H27" s="25" t="s">
        <v>58</v>
      </c>
      <c r="I27" s="25" t="s">
        <v>59</v>
      </c>
      <c r="J27" s="25"/>
      <c r="K27" s="25"/>
      <c r="L27" s="25"/>
      <c r="M27" s="25"/>
      <c r="N27" s="25"/>
      <c r="O27" s="25"/>
      <c r="P27" s="25"/>
      <c r="Q27" s="25"/>
      <c r="R27" s="36"/>
    </row>
    <row r="28" spans="1:18" s="37" customFormat="1" ht="15.75" customHeight="1">
      <c r="A28" s="38"/>
      <c r="B28" s="35"/>
      <c r="C28" s="35"/>
      <c r="D28" s="35"/>
      <c r="E28" s="35"/>
      <c r="F28" s="35"/>
      <c r="G28" s="35"/>
      <c r="H28" s="25" t="s">
        <v>60</v>
      </c>
      <c r="I28" s="25" t="s">
        <v>65</v>
      </c>
      <c r="J28" s="25"/>
      <c r="K28" s="25"/>
      <c r="L28" s="25"/>
      <c r="M28" s="25"/>
      <c r="N28" s="25"/>
      <c r="O28" s="25"/>
      <c r="P28" s="25"/>
      <c r="Q28" s="25"/>
      <c r="R28" s="36"/>
    </row>
    <row r="29" spans="1:18" s="37" customFormat="1" ht="15.75" customHeight="1">
      <c r="A29" s="38"/>
      <c r="B29" s="35"/>
      <c r="C29" s="35"/>
      <c r="D29" s="35"/>
      <c r="E29" s="35"/>
      <c r="F29" s="35"/>
      <c r="G29" s="35"/>
      <c r="H29" s="39"/>
      <c r="I29" s="1"/>
      <c r="J29" s="1" t="s">
        <v>61</v>
      </c>
      <c r="K29" s="1"/>
      <c r="L29" s="1"/>
      <c r="M29" s="1"/>
      <c r="N29" s="1"/>
      <c r="O29" s="1"/>
      <c r="P29" s="1"/>
      <c r="Q29" s="1"/>
      <c r="R29" s="36"/>
    </row>
    <row r="30" spans="1:7" ht="15">
      <c r="A30" s="38"/>
      <c r="B30" s="35"/>
      <c r="C30" s="35"/>
      <c r="D30" s="35"/>
      <c r="E30" s="35"/>
      <c r="F30" s="35"/>
      <c r="G30" s="35"/>
    </row>
    <row r="31" spans="1:7" ht="15">
      <c r="A31" s="39"/>
      <c r="B31" s="39"/>
      <c r="C31" s="39"/>
      <c r="D31" s="39"/>
      <c r="E31" s="39"/>
      <c r="F31" s="39"/>
      <c r="G31" s="39"/>
    </row>
  </sheetData>
  <sheetProtection/>
  <mergeCells count="31">
    <mergeCell ref="Q3:Q5"/>
    <mergeCell ref="Q6:Q7"/>
    <mergeCell ref="O5:O6"/>
    <mergeCell ref="P6:P7"/>
    <mergeCell ref="P4:P5"/>
    <mergeCell ref="C6:C7"/>
    <mergeCell ref="G5:G6"/>
    <mergeCell ref="A3:A5"/>
    <mergeCell ref="B6:B7"/>
    <mergeCell ref="K5:K6"/>
    <mergeCell ref="M4:O4"/>
    <mergeCell ref="I3:P3"/>
    <mergeCell ref="J4:L4"/>
    <mergeCell ref="B3:B5"/>
    <mergeCell ref="L5:L6"/>
    <mergeCell ref="A26:G26"/>
    <mergeCell ref="D6:D7"/>
    <mergeCell ref="D4:D5"/>
    <mergeCell ref="F5:F6"/>
    <mergeCell ref="E5:E6"/>
    <mergeCell ref="F4:H4"/>
    <mergeCell ref="I1:Q1"/>
    <mergeCell ref="K2:N2"/>
    <mergeCell ref="C2:E2"/>
    <mergeCell ref="A1:H1"/>
    <mergeCell ref="A6:A7"/>
    <mergeCell ref="D3:H3"/>
    <mergeCell ref="N5:N6"/>
    <mergeCell ref="J5:J6"/>
    <mergeCell ref="C3:C5"/>
    <mergeCell ref="M5:M6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80" useFirstPageNumber="1" fitToWidth="2" horizontalDpi="600" verticalDpi="600" orientation="portrait" paperSize="9" scale="97" r:id="rId1"/>
  <headerFooter alignWithMargins="0">
    <oddFooter>&amp;C&amp;"Times New Roman,標準"&amp;13- &amp;12&amp;P&amp;13 -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95年提要</dc:title>
  <dc:subject>96年提要</dc:subject>
  <dc:creator>文沛</dc:creator>
  <cp:keywords/>
  <dc:description/>
  <cp:lastModifiedBy>c350</cp:lastModifiedBy>
  <cp:lastPrinted>2014-05-22T09:23:03Z</cp:lastPrinted>
  <dcterms:created xsi:type="dcterms:W3CDTF">2006-06-21T07:18:57Z</dcterms:created>
  <dcterms:modified xsi:type="dcterms:W3CDTF">2016-05-25T10:19:03Z</dcterms:modified>
  <cp:category/>
  <cp:version/>
  <cp:contentType/>
  <cp:contentStatus/>
</cp:coreProperties>
</file>