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92" windowHeight="5928" activeTab="0"/>
  </bookViews>
  <sheets>
    <sheet name="表 16" sheetId="1" r:id="rId1"/>
  </sheets>
  <definedNames>
    <definedName name="_xlnm.Print_Area" localSheetId="0">'表 16'!$A$1:$O$24</definedName>
  </definedNames>
  <calcPr fullCalcOnLoad="1"/>
</workbook>
</file>

<file path=xl/sharedStrings.xml><?xml version="1.0" encoding="utf-8"?>
<sst xmlns="http://schemas.openxmlformats.org/spreadsheetml/2006/main" count="56" uniqueCount="49">
  <si>
    <t xml:space="preserve"> Current Assets </t>
  </si>
  <si>
    <r>
      <t>表</t>
    </r>
    <r>
      <rPr>
        <b/>
        <sz val="16"/>
        <rFont val="Times New Roman"/>
        <family val="1"/>
      </rPr>
      <t xml:space="preserve">16   </t>
    </r>
    <r>
      <rPr>
        <b/>
        <sz val="16"/>
        <rFont val="標楷體"/>
        <family val="4"/>
      </rPr>
      <t>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年退撫基金平衡表</t>
    </r>
  </si>
  <si>
    <t xml:space="preserve"> Table 16  Public Service Pension Fund Balance Sheet, last ten years</t>
  </si>
  <si>
    <r>
      <t xml:space="preserve">
</t>
    </r>
    <r>
      <rPr>
        <sz val="14"/>
        <rFont val="標楷體"/>
        <family val="4"/>
      </rPr>
      <t xml:space="preserve">年度別
</t>
    </r>
    <r>
      <rPr>
        <sz val="14"/>
        <rFont val="Times New Roman"/>
        <family val="1"/>
      </rPr>
      <t>Fiscal
Year</t>
    </r>
  </si>
  <si>
    <t>基金淨值</t>
  </si>
  <si>
    <r>
      <t>資</t>
    </r>
    <r>
      <rPr>
        <b/>
        <sz val="12"/>
        <rFont val="Times New Roman"/>
        <family val="1"/>
      </rPr>
      <t xml:space="preserve">             </t>
    </r>
    <r>
      <rPr>
        <b/>
        <sz val="12"/>
        <rFont val="標楷體"/>
        <family val="4"/>
      </rPr>
      <t>產</t>
    </r>
  </si>
  <si>
    <t>Assets</t>
  </si>
  <si>
    <r>
      <t>負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債</t>
    </r>
  </si>
  <si>
    <t>Liabilities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</si>
  <si>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</si>
  <si>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流動資產</t>
  </si>
  <si>
    <t>其他資產</t>
  </si>
  <si>
    <t>流動負債</t>
  </si>
  <si>
    <t>其他負債</t>
  </si>
  <si>
    <t>Net Fund</t>
  </si>
  <si>
    <t>Grand
Total</t>
  </si>
  <si>
    <t>Other 
Assets</t>
  </si>
  <si>
    <t>Current
Liabilities</t>
  </si>
  <si>
    <t>Other 
Liabilities</t>
  </si>
  <si>
    <r>
      <t xml:space="preserve">    96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2007</t>
    </r>
  </si>
  <si>
    <r>
      <t xml:space="preserve">    97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2008</t>
    </r>
  </si>
  <si>
    <r>
      <t xml:space="preserve">    98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2009</t>
    </r>
  </si>
  <si>
    <r>
      <t xml:space="preserve">    99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2010</t>
    </r>
  </si>
  <si>
    <r>
      <t xml:space="preserve">  100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2011</t>
    </r>
  </si>
  <si>
    <r>
      <t xml:space="preserve">  101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2012</t>
    </r>
  </si>
  <si>
    <t>-</t>
  </si>
  <si>
    <r>
      <t xml:space="preserve">  102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2013</t>
    </r>
  </si>
  <si>
    <t>資料來源：公務人員退休撫卹基金管理委員會。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</si>
  <si>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Public Service Pension Fund Management Board.</t>
    </r>
  </si>
  <si>
    <t>長期性投資
及應收款</t>
  </si>
  <si>
    <t>Long-term investments and receivables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</si>
  <si>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</si>
  <si>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Note : 1.Statements of Financial Accounting standards no 34 was implemented on 2006.</t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</si>
  <si>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年度至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單位：新臺幣千元</t>
    </r>
  </si>
  <si>
    <r>
      <t>FY2007 - FY2016                        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NT 1,000 Dollars</t>
    </r>
  </si>
  <si>
    <r>
      <t xml:space="preserve">  103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2014</t>
    </r>
  </si>
  <si>
    <r>
      <t xml:space="preserve">  104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2015</t>
    </r>
  </si>
  <si>
    <r>
      <t xml:space="preserve">  105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2016</t>
    </r>
  </si>
  <si>
    <t>(r)</t>
  </si>
  <si>
    <r>
      <t xml:space="preserve">       2.</t>
    </r>
    <r>
      <rPr>
        <sz val="11"/>
        <rFont val="標楷體"/>
        <family val="4"/>
      </rPr>
      <t>配合</t>
    </r>
    <r>
      <rPr>
        <sz val="11"/>
        <rFont val="Times New Roman"/>
        <family val="1"/>
      </rPr>
      <t>105</t>
    </r>
    <r>
      <rPr>
        <sz val="11"/>
        <rFont val="標楷體"/>
        <family val="4"/>
      </rPr>
      <t>年採行國際財務報導準則</t>
    </r>
    <r>
      <rPr>
        <sz val="11"/>
        <rFont val="Times New Roman"/>
        <family val="1"/>
      </rPr>
      <t>(IFRS)</t>
    </r>
    <r>
      <rPr>
        <sz val="11"/>
        <rFont val="標楷體"/>
        <family val="4"/>
      </rPr>
      <t>，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>年度係以重編後之資產列計。</t>
    </r>
  </si>
  <si>
    <r>
      <rPr>
        <sz val="10"/>
        <color indexed="9"/>
        <rFont val="Times New Roman"/>
        <family val="1"/>
      </rPr>
      <t xml:space="preserve">Note : </t>
    </r>
    <r>
      <rPr>
        <sz val="10"/>
        <rFont val="Times New Roman"/>
        <family val="1"/>
      </rPr>
      <t xml:space="preserve">3.Long-term investments and receivables contain financial assets for trading(non-current),  
            </t>
    </r>
  </si>
  <si>
    <t xml:space="preserve">               available-for-sale financial assets (non-current), held to maturity financial assets (non-current),</t>
  </si>
  <si>
    <t xml:space="preserve">               debt investments with no active market (non-current) and other financial assets (non-current), etc.</t>
  </si>
  <si>
    <t xml:space="preserve">           4.Current Liabilities contain current financial liabilities, accounts payable and prepayments, etc.</t>
  </si>
  <si>
    <r>
      <rPr>
        <sz val="11"/>
        <rFont val="標楷體"/>
        <family val="4"/>
      </rPr>
      <t>註：</t>
    </r>
    <r>
      <rPr>
        <sz val="11"/>
        <rFont val="Times New Roman"/>
        <family val="1"/>
      </rPr>
      <t>1. 95</t>
    </r>
    <r>
      <rPr>
        <sz val="11"/>
        <rFont val="標楷體"/>
        <family val="4"/>
      </rPr>
      <t>年度起開始適用財務會計凖則第</t>
    </r>
    <r>
      <rPr>
        <sz val="11"/>
        <rFont val="Times New Roman"/>
        <family val="1"/>
      </rPr>
      <t>34</t>
    </r>
    <r>
      <rPr>
        <sz val="11"/>
        <rFont val="標楷體"/>
        <family val="4"/>
      </rPr>
      <t>號公報。</t>
    </r>
    <r>
      <rPr>
        <sz val="11"/>
        <rFont val="Times New Roman"/>
        <family val="1"/>
      </rPr>
      <t xml:space="preserve">          </t>
    </r>
  </si>
  <si>
    <r>
      <t xml:space="preserve">       4.</t>
    </r>
    <r>
      <rPr>
        <sz val="11"/>
        <rFont val="標楷體"/>
        <family val="4"/>
      </rPr>
      <t>流動負債包括流動金融負債、應付款項及預付款項等。</t>
    </r>
  </si>
  <si>
    <r>
      <t xml:space="preserve">   </t>
    </r>
    <r>
      <rPr>
        <sz val="11"/>
        <rFont val="標楷體"/>
        <family val="4"/>
      </rPr>
      <t>有至到期日金融資產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非流動、無活絡市場之債務投資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非流動及其他金融資產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非流動等。</t>
    </r>
  </si>
  <si>
    <r>
      <t xml:space="preserve">       3.</t>
    </r>
    <r>
      <rPr>
        <sz val="11"/>
        <rFont val="標楷體"/>
        <family val="4"/>
      </rPr>
      <t>長期性投資及應收款包括持有供交易之金融資產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非流動、備供出售之金融資產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非流動、持</t>
    </r>
  </si>
  <si>
    <r>
      <rPr>
        <sz val="10"/>
        <color indexed="9"/>
        <rFont val="Times New Roman"/>
        <family val="1"/>
      </rPr>
      <t>Note :</t>
    </r>
    <r>
      <rPr>
        <sz val="10"/>
        <rFont val="Times New Roman"/>
        <family val="1"/>
      </rPr>
      <t xml:space="preserve"> 2.In accordiance with IFRS in 2016, assets were adjusted for change of value in 2015.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</si>
</sst>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#,##0.0"/>
    <numFmt numFmtId="186" formatCode="0_);\(0\)"/>
    <numFmt numFmtId="187" formatCode="0_ "/>
    <numFmt numFmtId="188" formatCode="_-* #,##0.000_-;\-* #,##0.000_-;_-* &quot;-&quot;???_-;_-@_-"/>
    <numFmt numFmtId="189" formatCode="#,##0_ "/>
    <numFmt numFmtId="190" formatCode="&quot;$&quot;#,##0"/>
    <numFmt numFmtId="191" formatCode="#,##0;[Red]#,##0"/>
    <numFmt numFmtId="192" formatCode="0_);[Red]\(0\)"/>
    <numFmt numFmtId="193" formatCode="_(* #,##0_);_(* \(#,##0\);_(* &quot;0.00&quot;_);_(@_)"/>
    <numFmt numFmtId="194" formatCode="0.00_);[Red]\(0.00\)"/>
    <numFmt numFmtId="195" formatCode="#,##0.00_ "/>
    <numFmt numFmtId="196" formatCode="0.000_);[Red]\(0.000\)"/>
    <numFmt numFmtId="197" formatCode="#,##0.000"/>
    <numFmt numFmtId="198" formatCode="#,##0.000_ "/>
    <numFmt numFmtId="199" formatCode="0.00_ "/>
    <numFmt numFmtId="200" formatCode="\ #,##0;\-\ #,##0;&quot;-&quot;"/>
    <numFmt numFmtId="201" formatCode="\ \-#,##0"/>
    <numFmt numFmtId="202" formatCode="\ #,##0"/>
    <numFmt numFmtId="203" formatCode="#,##0.0000"/>
    <numFmt numFmtId="204" formatCode="0.0000_);[Red]\(0.0000\)"/>
    <numFmt numFmtId="205" formatCode="mmm\-yyyy"/>
    <numFmt numFmtId="206" formatCode="_-* #,##0_-;\-* #,##0_-;_-* &quot;-&quot;??_-;_-@_-"/>
    <numFmt numFmtId="207" formatCode="_-* #,##0.0_-;\-* #,##0.0_-;_-* &quot;-&quot;??_-;_-@_-"/>
    <numFmt numFmtId="208" formatCode="_(* #,##0.0_);_(* \(#,##0.0\);_(* &quot;-&quot;_);_(@_)"/>
    <numFmt numFmtId="209" formatCode="_(* #,##0.00_);_(* \(#,##0.00\);_(* &quot;-&quot;_);_(@_)"/>
    <numFmt numFmtId="210" formatCode="#,##0.0000_);[Red]\(#,##0.0000\)"/>
    <numFmt numFmtId="211" formatCode="#,##0.00_);[Red]\(#,##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,##0_);[Red]\(#,##0\)"/>
    <numFmt numFmtId="216" formatCode="#,##0_);\(#,##0\)"/>
    <numFmt numFmtId="217" formatCode="0.000"/>
    <numFmt numFmtId="218" formatCode="0.0%"/>
    <numFmt numFmtId="219" formatCode="0.0"/>
    <numFmt numFmtId="220" formatCode="_-* #,##0.0_-;\-* #,##0.0_-;_-* &quot;-&quot;_-;_-@_-"/>
    <numFmt numFmtId="221" formatCode="_-* #,##0.00_-;\-* #,##0.00_-;_-* &quot;-&quot;_-;_-@_-"/>
    <numFmt numFmtId="222" formatCode="_-* #,##0.000_-;\-* #,##0.000_-;_-* &quot;-&quot;_-;_-@_-"/>
    <numFmt numFmtId="223" formatCode="0.0000"/>
    <numFmt numFmtId="224" formatCode="_(* #,##0_);_(* \(#,##0\);_(* &quot;-&quot;??_);_(@_)"/>
    <numFmt numFmtId="225" formatCode="#,##0.0_ "/>
    <numFmt numFmtId="226" formatCode="_-* #,##0.0_-;\-* #,##0.0_-;_-* &quot;-&quot;?_-;_-@_-"/>
    <numFmt numFmtId="227" formatCode="#,##0.00000"/>
    <numFmt numFmtId="228" formatCode="0.000000"/>
    <numFmt numFmtId="229" formatCode="0.0000000"/>
    <numFmt numFmtId="230" formatCode="0.00000"/>
    <numFmt numFmtId="231" formatCode="0.0_);[Red]\(0.0\)"/>
    <numFmt numFmtId="232" formatCode="_(* #\ ###\ ##0_);_(* \(#\ ###\ ##0\);_(* &quot;-&quot;_);_(@_)"/>
  </numFmts>
  <fonts count="54"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b/>
      <sz val="12"/>
      <name val="標楷體"/>
      <family val="4"/>
    </font>
    <font>
      <sz val="8"/>
      <name val="Times New Roman"/>
      <family val="1"/>
    </font>
    <font>
      <sz val="11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細明體"/>
      <family val="3"/>
    </font>
    <font>
      <sz val="16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7" fillId="0" borderId="0" xfId="34" applyFont="1">
      <alignment/>
      <protection/>
    </xf>
    <xf numFmtId="232" fontId="2" fillId="0" borderId="0" xfId="34" applyNumberFormat="1" applyFont="1" applyBorder="1" applyAlignment="1">
      <alignment horizontal="center" vertical="center"/>
      <protection/>
    </xf>
    <xf numFmtId="0" fontId="2" fillId="0" borderId="10" xfId="34" applyFont="1" applyBorder="1" applyAlignment="1">
      <alignment horizontal="center" vertical="center" wrapText="1"/>
      <protection/>
    </xf>
    <xf numFmtId="0" fontId="2" fillId="0" borderId="11" xfId="34" applyFont="1" applyBorder="1" applyAlignment="1">
      <alignment horizontal="center" vertical="center" wrapText="1"/>
      <protection/>
    </xf>
    <xf numFmtId="0" fontId="8" fillId="0" borderId="0" xfId="35" applyFont="1" applyBorder="1" applyAlignment="1">
      <alignment vertical="center"/>
      <protection/>
    </xf>
    <xf numFmtId="0" fontId="13" fillId="0" borderId="0" xfId="0" applyFont="1" applyAlignment="1">
      <alignment/>
    </xf>
    <xf numFmtId="0" fontId="14" fillId="0" borderId="12" xfId="34" applyFont="1" applyBorder="1" applyAlignment="1">
      <alignment horizontal="center" vertical="center"/>
      <protection/>
    </xf>
    <xf numFmtId="0" fontId="13" fillId="0" borderId="0" xfId="35" applyFont="1" applyBorder="1" applyAlignment="1">
      <alignment vertical="center"/>
      <protection/>
    </xf>
    <xf numFmtId="0" fontId="2" fillId="0" borderId="0" xfId="34" applyFont="1">
      <alignment/>
      <protection/>
    </xf>
    <xf numFmtId="0" fontId="2" fillId="0" borderId="0" xfId="35" applyFont="1">
      <alignment/>
      <protection/>
    </xf>
    <xf numFmtId="0" fontId="13" fillId="0" borderId="0" xfId="0" applyFont="1" applyAlignment="1">
      <alignment vertical="center"/>
    </xf>
    <xf numFmtId="232" fontId="14" fillId="0" borderId="0" xfId="34" applyNumberFormat="1" applyFont="1" applyBorder="1" applyAlignment="1">
      <alignment horizontal="center" vertical="center"/>
      <protection/>
    </xf>
    <xf numFmtId="232" fontId="14" fillId="0" borderId="13" xfId="34" applyNumberFormat="1" applyFont="1" applyBorder="1" applyAlignment="1">
      <alignment horizontal="center" vertical="center"/>
      <protection/>
    </xf>
    <xf numFmtId="0" fontId="14" fillId="0" borderId="14" xfId="35" applyFont="1" applyBorder="1" applyAlignment="1">
      <alignment horizontal="left" vertical="center" wrapText="1"/>
      <protection/>
    </xf>
    <xf numFmtId="0" fontId="14" fillId="0" borderId="15" xfId="35" applyFont="1" applyBorder="1" applyAlignment="1">
      <alignment horizontal="left" vertical="center" wrapText="1"/>
      <protection/>
    </xf>
    <xf numFmtId="232" fontId="2" fillId="0" borderId="0" xfId="34" applyNumberFormat="1" applyFont="1" applyBorder="1" applyAlignment="1">
      <alignment horizontal="right" vertical="center"/>
      <protection/>
    </xf>
    <xf numFmtId="0" fontId="2" fillId="0" borderId="0" xfId="33" applyFont="1" applyAlignment="1">
      <alignment/>
      <protection/>
    </xf>
    <xf numFmtId="0" fontId="2" fillId="0" borderId="0" xfId="33" applyFont="1">
      <alignment/>
      <protection/>
    </xf>
    <xf numFmtId="0" fontId="2" fillId="0" borderId="0" xfId="34" applyFont="1" applyAlignment="1">
      <alignment horizontal="center"/>
      <protection/>
    </xf>
    <xf numFmtId="0" fontId="2" fillId="0" borderId="0" xfId="34" applyFont="1" applyAlignment="1">
      <alignment horizontal="center" vertical="center"/>
      <protection/>
    </xf>
    <xf numFmtId="0" fontId="2" fillId="0" borderId="0" xfId="34" applyFont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2" fillId="0" borderId="0" xfId="35" applyFont="1" applyBorder="1" applyAlignment="1">
      <alignment horizontal="center" vertical="center" wrapText="1"/>
      <protection/>
    </xf>
    <xf numFmtId="181" fontId="17" fillId="0" borderId="0" xfId="34" applyNumberFormat="1" applyFont="1" applyAlignment="1">
      <alignment vertical="center"/>
      <protection/>
    </xf>
    <xf numFmtId="181" fontId="13" fillId="0" borderId="0" xfId="34" applyNumberFormat="1" applyFont="1" applyAlignment="1">
      <alignment vertical="center"/>
      <protection/>
    </xf>
    <xf numFmtId="0" fontId="13" fillId="0" borderId="0" xfId="34" applyFont="1" applyAlignment="1">
      <alignment vertical="center"/>
      <protection/>
    </xf>
    <xf numFmtId="181" fontId="2" fillId="0" borderId="0" xfId="34" applyNumberFormat="1" applyFont="1">
      <alignment/>
      <protection/>
    </xf>
    <xf numFmtId="0" fontId="14" fillId="0" borderId="0" xfId="35" applyFont="1">
      <alignment/>
      <protection/>
    </xf>
    <xf numFmtId="0" fontId="2" fillId="0" borderId="16" xfId="34" applyFont="1" applyFill="1" applyBorder="1" applyAlignment="1">
      <alignment horizontal="center" vertical="center" wrapText="1"/>
      <protection/>
    </xf>
    <xf numFmtId="0" fontId="13" fillId="0" borderId="0" xfId="35" applyFont="1" applyFill="1" applyBorder="1" applyAlignment="1">
      <alignment horizontal="left" vertical="top" wrapText="1" indent="2"/>
      <protection/>
    </xf>
    <xf numFmtId="0" fontId="14" fillId="0" borderId="12" xfId="0" applyFont="1" applyBorder="1" applyAlignment="1">
      <alignment horizontal="center" vertical="center"/>
    </xf>
    <xf numFmtId="0" fontId="1" fillId="0" borderId="17" xfId="34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6" fillId="0" borderId="20" xfId="34" applyFont="1" applyBorder="1" applyAlignment="1">
      <alignment horizontal="center" vertical="center" wrapText="1"/>
      <protection/>
    </xf>
    <xf numFmtId="0" fontId="1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" fillId="0" borderId="17" xfId="34" applyFont="1" applyBorder="1" applyAlignment="1">
      <alignment horizontal="center" vertical="center" wrapText="1"/>
      <protection/>
    </xf>
    <xf numFmtId="0" fontId="2" fillId="0" borderId="18" xfId="34" applyFont="1" applyBorder="1" applyAlignment="1">
      <alignment horizontal="center" vertical="center" wrapText="1"/>
      <protection/>
    </xf>
    <xf numFmtId="0" fontId="2" fillId="0" borderId="16" xfId="34" applyFont="1" applyBorder="1" applyAlignment="1">
      <alignment horizontal="center" vertical="center" wrapText="1"/>
      <protection/>
    </xf>
    <xf numFmtId="232" fontId="14" fillId="32" borderId="13" xfId="34" applyNumberFormat="1" applyFont="1" applyFill="1" applyBorder="1" applyAlignment="1">
      <alignment horizontal="center" vertical="center"/>
      <protection/>
    </xf>
    <xf numFmtId="232" fontId="14" fillId="32" borderId="0" xfId="34" applyNumberFormat="1" applyFont="1" applyFill="1" applyBorder="1" applyAlignment="1" quotePrefix="1">
      <alignment horizontal="center" vertical="center"/>
      <protection/>
    </xf>
    <xf numFmtId="232" fontId="14" fillId="32" borderId="0" xfId="34" applyNumberFormat="1" applyFont="1" applyFill="1" applyBorder="1" applyAlignment="1">
      <alignment horizontal="center" vertical="center"/>
      <protection/>
    </xf>
    <xf numFmtId="232" fontId="2" fillId="32" borderId="0" xfId="34" applyNumberFormat="1" applyFont="1" applyFill="1" applyBorder="1" applyAlignment="1">
      <alignment horizontal="center" vertical="center"/>
      <protection/>
    </xf>
    <xf numFmtId="232" fontId="2" fillId="32" borderId="0" xfId="34" applyNumberFormat="1" applyFont="1" applyFill="1" applyBorder="1" applyAlignment="1" quotePrefix="1">
      <alignment horizontal="center" vertical="center"/>
      <protection/>
    </xf>
    <xf numFmtId="232" fontId="2" fillId="32" borderId="0" xfId="34" applyNumberFormat="1" applyFont="1" applyFill="1" applyBorder="1" applyAlignment="1">
      <alignment horizontal="right" vertical="center"/>
      <protection/>
    </xf>
    <xf numFmtId="232" fontId="14" fillId="32" borderId="21" xfId="34" applyNumberFormat="1" applyFont="1" applyFill="1" applyBorder="1" applyAlignment="1">
      <alignment horizontal="center" vertical="center"/>
      <protection/>
    </xf>
    <xf numFmtId="232" fontId="14" fillId="32" borderId="19" xfId="34" applyNumberFormat="1" applyFont="1" applyFill="1" applyBorder="1" applyAlignment="1">
      <alignment horizontal="center" vertical="center"/>
      <protection/>
    </xf>
    <xf numFmtId="232" fontId="2" fillId="32" borderId="19" xfId="34" applyNumberFormat="1" applyFont="1" applyFill="1" applyBorder="1" applyAlignment="1">
      <alignment horizontal="center" vertical="center"/>
      <protection/>
    </xf>
    <xf numFmtId="232" fontId="2" fillId="32" borderId="19" xfId="34" applyNumberFormat="1" applyFont="1" applyFill="1" applyBorder="1" applyAlignment="1">
      <alignment horizontal="right" vertical="center"/>
      <protection/>
    </xf>
    <xf numFmtId="0" fontId="14" fillId="0" borderId="21" xfId="0" applyFont="1" applyBorder="1" applyAlignment="1">
      <alignment horizontal="center" vertical="center"/>
    </xf>
    <xf numFmtId="0" fontId="6" fillId="0" borderId="17" xfId="34" applyFont="1" applyBorder="1" applyAlignment="1">
      <alignment horizontal="center" vertical="center" wrapText="1"/>
      <protection/>
    </xf>
    <xf numFmtId="0" fontId="14" fillId="0" borderId="16" xfId="34" applyFont="1" applyBorder="1" applyAlignment="1">
      <alignment horizontal="center" vertical="center" wrapText="1"/>
      <protection/>
    </xf>
    <xf numFmtId="0" fontId="14" fillId="0" borderId="11" xfId="34" applyFont="1" applyBorder="1" applyAlignment="1">
      <alignment horizontal="center" vertical="center" wrapText="1"/>
      <protection/>
    </xf>
    <xf numFmtId="0" fontId="14" fillId="0" borderId="18" xfId="0" applyFont="1" applyBorder="1" applyAlignment="1">
      <alignment horizontal="center" vertical="center" wrapText="1"/>
    </xf>
    <xf numFmtId="0" fontId="1" fillId="0" borderId="22" xfId="34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19" xfId="34" applyFont="1" applyBorder="1" applyAlignment="1">
      <alignment horizontal="center" vertical="center" wrapText="1"/>
      <protection/>
    </xf>
    <xf numFmtId="0" fontId="2" fillId="0" borderId="19" xfId="34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35" applyFont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 wrapText="1"/>
      <protection/>
    </xf>
    <xf numFmtId="0" fontId="13" fillId="0" borderId="0" xfId="35" applyFont="1" applyFill="1" applyBorder="1" applyAlignment="1">
      <alignment vertical="center"/>
      <protection/>
    </xf>
    <xf numFmtId="0" fontId="8" fillId="0" borderId="0" xfId="35" applyFont="1" applyFill="1" applyBorder="1" applyAlignment="1">
      <alignment horizontal="left" vertical="center"/>
      <protection/>
    </xf>
    <xf numFmtId="0" fontId="8" fillId="0" borderId="0" xfId="35" applyFont="1" applyFill="1" applyBorder="1" applyAlignment="1">
      <alignment horizontal="left" vertical="top" wrapText="1" indent="2"/>
      <protection/>
    </xf>
    <xf numFmtId="0" fontId="10" fillId="0" borderId="0" xfId="34" applyFont="1" applyAlignment="1">
      <alignment horizontal="center" vertical="center" wrapText="1"/>
      <protection/>
    </xf>
    <xf numFmtId="0" fontId="2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9" fillId="0" borderId="0" xfId="35" applyFont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3" fillId="0" borderId="0" xfId="35" applyFont="1" applyFill="1" applyBorder="1" applyAlignment="1">
      <alignment horizontal="left" vertical="top" wrapText="1" indent="2"/>
      <protection/>
    </xf>
    <xf numFmtId="0" fontId="12" fillId="0" borderId="23" xfId="35" applyFont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24" xfId="34" applyFont="1" applyBorder="1" applyAlignment="1">
      <alignment horizontal="center" vertical="center" wrapText="1"/>
      <protection/>
    </xf>
    <xf numFmtId="0" fontId="2" fillId="0" borderId="2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6" fillId="0" borderId="27" xfId="34" applyFont="1" applyBorder="1" applyAlignment="1">
      <alignment horizontal="center" vertical="center" wrapText="1"/>
      <protection/>
    </xf>
    <xf numFmtId="0" fontId="14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6" fillId="0" borderId="29" xfId="34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horizontal="center" vertical="center"/>
    </xf>
    <xf numFmtId="0" fontId="1" fillId="0" borderId="27" xfId="34" applyFont="1" applyBorder="1" applyAlignment="1">
      <alignment horizontal="center" vertical="center" wrapText="1"/>
      <protection/>
    </xf>
    <xf numFmtId="0" fontId="2" fillId="0" borderId="28" xfId="0" applyFont="1" applyBorder="1" applyAlignment="1">
      <alignment horizontal="center" vertical="center" wrapText="1"/>
    </xf>
    <xf numFmtId="0" fontId="6" fillId="0" borderId="30" xfId="34" applyFont="1" applyBorder="1" applyAlignment="1">
      <alignment horizontal="center" vertical="center"/>
      <protection/>
    </xf>
    <xf numFmtId="0" fontId="6" fillId="0" borderId="12" xfId="34" applyFont="1" applyBorder="1" applyAlignment="1">
      <alignment horizontal="center" vertical="center"/>
      <protection/>
    </xf>
    <xf numFmtId="0" fontId="14" fillId="0" borderId="12" xfId="34" applyFont="1" applyBorder="1" applyAlignment="1">
      <alignment horizontal="center" vertical="center"/>
      <protection/>
    </xf>
    <xf numFmtId="0" fontId="1" fillId="0" borderId="22" xfId="3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34" applyFont="1" applyBorder="1" applyAlignment="1">
      <alignment horizontal="center" vertical="center" wrapText="1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7" fillId="0" borderId="0" xfId="0" applyFont="1" applyAlignment="1">
      <alignment wrapText="1"/>
    </xf>
    <xf numFmtId="0" fontId="19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3" fillId="0" borderId="0" xfId="35" applyFont="1" applyFill="1" applyBorder="1" applyAlignment="1">
      <alignment horizontal="left" vertical="top" wrapText="1"/>
      <protection/>
    </xf>
    <xf numFmtId="0" fontId="13" fillId="0" borderId="0" xfId="35" applyFont="1" applyFill="1" applyBorder="1" applyAlignment="1">
      <alignment horizontal="left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統計表(資ok)" xfId="34"/>
    <cellStyle name="一般_業務組-空白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view="pageBreakPreview" zoomScaleNormal="75" zoomScaleSheetLayoutView="10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4" sqref="H24:O24"/>
    </sheetView>
  </sheetViews>
  <sheetFormatPr defaultColWidth="29.875" defaultRowHeight="30" customHeight="1"/>
  <cols>
    <col min="1" max="1" width="20.625" style="28" customWidth="1"/>
    <col min="2" max="2" width="20.125" style="1" customWidth="1"/>
    <col min="3" max="3" width="2.75390625" style="1" customWidth="1"/>
    <col min="4" max="4" width="20.625" style="1" customWidth="1"/>
    <col min="5" max="5" width="2.75390625" style="1" customWidth="1"/>
    <col min="6" max="6" width="18.625" style="1" customWidth="1"/>
    <col min="7" max="7" width="2.75390625" style="1" customWidth="1"/>
    <col min="8" max="8" width="17.625" style="1" customWidth="1"/>
    <col min="9" max="9" width="2.75390625" style="1" customWidth="1"/>
    <col min="10" max="10" width="13.25390625" style="1" customWidth="1"/>
    <col min="11" max="11" width="16.625" style="1" customWidth="1"/>
    <col min="12" max="12" width="2.75390625" style="1" customWidth="1"/>
    <col min="13" max="13" width="15.00390625" style="1" customWidth="1"/>
    <col min="14" max="14" width="2.75390625" style="1" customWidth="1"/>
    <col min="15" max="15" width="13.625" style="1" customWidth="1"/>
    <col min="16" max="16384" width="29.875" style="9" customWidth="1"/>
  </cols>
  <sheetData>
    <row r="1" spans="1:18" s="18" customFormat="1" ht="42" customHeight="1">
      <c r="A1" s="70" t="s">
        <v>1</v>
      </c>
      <c r="B1" s="71"/>
      <c r="C1" s="71"/>
      <c r="D1" s="71"/>
      <c r="E1" s="71"/>
      <c r="F1" s="71"/>
      <c r="G1" s="35"/>
      <c r="H1" s="67" t="s">
        <v>2</v>
      </c>
      <c r="I1" s="67"/>
      <c r="J1" s="67"/>
      <c r="K1" s="67"/>
      <c r="L1" s="67"/>
      <c r="M1" s="67"/>
      <c r="N1" s="67"/>
      <c r="O1" s="67"/>
      <c r="P1" s="17"/>
      <c r="Q1" s="17"/>
      <c r="R1" s="17"/>
    </row>
    <row r="2" spans="1:15" ht="21.75" customHeight="1" thickBot="1">
      <c r="A2" s="69" t="s">
        <v>33</v>
      </c>
      <c r="B2" s="68"/>
      <c r="C2" s="68"/>
      <c r="D2" s="68"/>
      <c r="E2" s="68"/>
      <c r="F2" s="68"/>
      <c r="G2" s="34"/>
      <c r="H2" s="68" t="s">
        <v>34</v>
      </c>
      <c r="I2" s="68"/>
      <c r="J2" s="68"/>
      <c r="K2" s="68"/>
      <c r="L2" s="68"/>
      <c r="M2" s="68"/>
      <c r="N2" s="68"/>
      <c r="O2" s="68"/>
    </row>
    <row r="3" spans="1:15" s="19" customFormat="1" ht="24.75" customHeight="1">
      <c r="A3" s="73" t="s">
        <v>3</v>
      </c>
      <c r="B3" s="84" t="s">
        <v>4</v>
      </c>
      <c r="C3" s="36"/>
      <c r="D3" s="88" t="s">
        <v>5</v>
      </c>
      <c r="E3" s="89"/>
      <c r="F3" s="79"/>
      <c r="G3" s="31"/>
      <c r="H3" s="79" t="s">
        <v>6</v>
      </c>
      <c r="I3" s="79"/>
      <c r="J3" s="80"/>
      <c r="K3" s="88" t="s">
        <v>7</v>
      </c>
      <c r="L3" s="89"/>
      <c r="M3" s="90"/>
      <c r="N3" s="7"/>
      <c r="O3" s="7" t="s">
        <v>8</v>
      </c>
    </row>
    <row r="4" spans="1:15" s="19" customFormat="1" ht="24.75" customHeight="1">
      <c r="A4" s="74"/>
      <c r="B4" s="85"/>
      <c r="C4" s="37"/>
      <c r="D4" s="81" t="s">
        <v>31</v>
      </c>
      <c r="E4" s="53"/>
      <c r="F4" s="86" t="s">
        <v>10</v>
      </c>
      <c r="G4" s="39"/>
      <c r="H4" s="91" t="s">
        <v>29</v>
      </c>
      <c r="I4" s="32"/>
      <c r="J4" s="77" t="s">
        <v>11</v>
      </c>
      <c r="K4" s="81" t="s">
        <v>9</v>
      </c>
      <c r="L4" s="53"/>
      <c r="M4" s="86" t="s">
        <v>12</v>
      </c>
      <c r="N4" s="57"/>
      <c r="O4" s="86" t="s">
        <v>13</v>
      </c>
    </row>
    <row r="5" spans="1:15" s="20" customFormat="1" ht="26.25" customHeight="1">
      <c r="A5" s="75"/>
      <c r="B5" s="85"/>
      <c r="C5" s="37"/>
      <c r="D5" s="83"/>
      <c r="E5" s="37"/>
      <c r="F5" s="93"/>
      <c r="G5" s="40"/>
      <c r="H5" s="92"/>
      <c r="I5" s="33"/>
      <c r="J5" s="78"/>
      <c r="K5" s="82"/>
      <c r="L5" s="56"/>
      <c r="M5" s="87"/>
      <c r="N5" s="58"/>
      <c r="O5" s="87"/>
    </row>
    <row r="6" spans="1:15" s="19" customFormat="1" ht="55.5" customHeight="1" thickBot="1">
      <c r="A6" s="76"/>
      <c r="B6" s="52" t="s">
        <v>14</v>
      </c>
      <c r="C6" s="38"/>
      <c r="D6" s="55" t="s">
        <v>15</v>
      </c>
      <c r="E6" s="54"/>
      <c r="F6" s="4" t="s">
        <v>0</v>
      </c>
      <c r="G6" s="41"/>
      <c r="H6" s="60" t="s">
        <v>30</v>
      </c>
      <c r="I6" s="29"/>
      <c r="J6" s="3" t="s">
        <v>16</v>
      </c>
      <c r="K6" s="55" t="s">
        <v>15</v>
      </c>
      <c r="L6" s="54"/>
      <c r="M6" s="4" t="s">
        <v>17</v>
      </c>
      <c r="N6" s="59"/>
      <c r="O6" s="4" t="s">
        <v>18</v>
      </c>
    </row>
    <row r="7" spans="1:15" s="21" customFormat="1" ht="42" customHeight="1">
      <c r="A7" s="15" t="s">
        <v>19</v>
      </c>
      <c r="B7" s="12">
        <f>+D7-K7</f>
        <v>409438815</v>
      </c>
      <c r="C7" s="12"/>
      <c r="D7" s="12">
        <f>+F7+H7+J7</f>
        <v>411336751</v>
      </c>
      <c r="E7" s="12"/>
      <c r="F7" s="2">
        <v>316511891</v>
      </c>
      <c r="G7" s="2"/>
      <c r="H7" s="2">
        <v>94698785</v>
      </c>
      <c r="I7" s="2"/>
      <c r="J7" s="2">
        <v>126075</v>
      </c>
      <c r="K7" s="12">
        <f>SUM(M7:O7)</f>
        <v>1897936</v>
      </c>
      <c r="L7" s="12"/>
      <c r="M7" s="2">
        <v>1897733</v>
      </c>
      <c r="N7" s="2"/>
      <c r="O7" s="2">
        <v>203</v>
      </c>
    </row>
    <row r="8" spans="1:15" s="22" customFormat="1" ht="42" customHeight="1">
      <c r="A8" s="15" t="s">
        <v>20</v>
      </c>
      <c r="B8" s="13">
        <f>+D8-K8</f>
        <v>349703195</v>
      </c>
      <c r="C8" s="12"/>
      <c r="D8" s="12">
        <f>+F8+H8+J8</f>
        <v>350904957</v>
      </c>
      <c r="E8" s="12"/>
      <c r="F8" s="2">
        <v>279234279</v>
      </c>
      <c r="G8" s="2"/>
      <c r="H8" s="2">
        <v>71574606</v>
      </c>
      <c r="I8" s="2"/>
      <c r="J8" s="2">
        <v>96072</v>
      </c>
      <c r="K8" s="12">
        <v>1201762</v>
      </c>
      <c r="L8" s="12"/>
      <c r="M8" s="2">
        <v>1201746</v>
      </c>
      <c r="N8" s="2"/>
      <c r="O8" s="2">
        <v>16</v>
      </c>
    </row>
    <row r="9" spans="1:15" s="21" customFormat="1" ht="42" customHeight="1">
      <c r="A9" s="15" t="s">
        <v>21</v>
      </c>
      <c r="B9" s="13">
        <f>+D9-K9</f>
        <v>452509391</v>
      </c>
      <c r="C9" s="12"/>
      <c r="D9" s="12">
        <f>+F9+H9+J9</f>
        <v>455897576</v>
      </c>
      <c r="E9" s="12"/>
      <c r="F9" s="2">
        <v>378872375</v>
      </c>
      <c r="G9" s="2"/>
      <c r="H9" s="2">
        <v>76930350</v>
      </c>
      <c r="I9" s="2"/>
      <c r="J9" s="2">
        <v>94851</v>
      </c>
      <c r="K9" s="12">
        <f>SUM(M9:O9)</f>
        <v>3388185</v>
      </c>
      <c r="L9" s="12"/>
      <c r="M9" s="2">
        <v>3388185</v>
      </c>
      <c r="N9" s="2"/>
      <c r="O9" s="2">
        <v>0</v>
      </c>
    </row>
    <row r="10" spans="1:15" s="21" customFormat="1" ht="42" customHeight="1">
      <c r="A10" s="15" t="s">
        <v>22</v>
      </c>
      <c r="B10" s="13">
        <v>492774703</v>
      </c>
      <c r="C10" s="12"/>
      <c r="D10" s="12">
        <v>496550194</v>
      </c>
      <c r="E10" s="12"/>
      <c r="F10" s="2">
        <v>420079982</v>
      </c>
      <c r="G10" s="2"/>
      <c r="H10" s="2">
        <v>76376052</v>
      </c>
      <c r="I10" s="2"/>
      <c r="J10" s="2">
        <v>94160</v>
      </c>
      <c r="K10" s="12">
        <v>3775491</v>
      </c>
      <c r="L10" s="12"/>
      <c r="M10" s="2">
        <v>3775491</v>
      </c>
      <c r="N10" s="2"/>
      <c r="O10" s="2">
        <v>0</v>
      </c>
    </row>
    <row r="11" spans="1:15" s="21" customFormat="1" ht="42" customHeight="1">
      <c r="A11" s="15" t="s">
        <v>23</v>
      </c>
      <c r="B11" s="13">
        <v>479429841</v>
      </c>
      <c r="C11" s="12"/>
      <c r="D11" s="12">
        <v>482144650</v>
      </c>
      <c r="E11" s="12"/>
      <c r="F11" s="2">
        <v>397716674</v>
      </c>
      <c r="G11" s="2"/>
      <c r="H11" s="2">
        <v>84335563</v>
      </c>
      <c r="I11" s="2"/>
      <c r="J11" s="2">
        <v>92413</v>
      </c>
      <c r="K11" s="12">
        <v>2714809</v>
      </c>
      <c r="L11" s="12"/>
      <c r="M11" s="2">
        <v>2713160</v>
      </c>
      <c r="N11" s="2"/>
      <c r="O11" s="2">
        <v>1649</v>
      </c>
    </row>
    <row r="12" spans="1:15" s="21" customFormat="1" ht="42" customHeight="1">
      <c r="A12" s="15" t="s">
        <v>24</v>
      </c>
      <c r="B12" s="13">
        <v>518141371</v>
      </c>
      <c r="C12" s="12"/>
      <c r="D12" s="12">
        <v>519273738</v>
      </c>
      <c r="E12" s="12"/>
      <c r="F12" s="2">
        <v>424194148</v>
      </c>
      <c r="G12" s="2"/>
      <c r="H12" s="2">
        <v>95079590</v>
      </c>
      <c r="I12" s="2"/>
      <c r="J12" s="16" t="s">
        <v>25</v>
      </c>
      <c r="K12" s="12">
        <v>1132367</v>
      </c>
      <c r="L12" s="12"/>
      <c r="M12" s="2">
        <v>1132367</v>
      </c>
      <c r="N12" s="2"/>
      <c r="O12" s="16" t="s">
        <v>25</v>
      </c>
    </row>
    <row r="13" spans="1:15" s="22" customFormat="1" ht="42" customHeight="1">
      <c r="A13" s="15" t="s">
        <v>26</v>
      </c>
      <c r="B13" s="13">
        <v>562449073</v>
      </c>
      <c r="C13" s="12"/>
      <c r="D13" s="12">
        <v>563137547</v>
      </c>
      <c r="E13" s="12"/>
      <c r="F13" s="2">
        <v>464442265</v>
      </c>
      <c r="G13" s="2"/>
      <c r="H13" s="2">
        <v>98695282</v>
      </c>
      <c r="I13" s="2"/>
      <c r="J13" s="16">
        <v>0</v>
      </c>
      <c r="K13" s="12">
        <v>688474</v>
      </c>
      <c r="L13" s="12"/>
      <c r="M13" s="2">
        <v>688290</v>
      </c>
      <c r="N13" s="2"/>
      <c r="O13" s="16">
        <v>184</v>
      </c>
    </row>
    <row r="14" spans="1:15" s="22" customFormat="1" ht="42" customHeight="1">
      <c r="A14" s="15" t="s">
        <v>35</v>
      </c>
      <c r="B14" s="13">
        <f>D14-K14</f>
        <v>594769523</v>
      </c>
      <c r="C14" s="12"/>
      <c r="D14" s="12">
        <f>SUM(F14:J14)</f>
        <v>595526075</v>
      </c>
      <c r="E14" s="12"/>
      <c r="F14" s="2">
        <v>489083723</v>
      </c>
      <c r="G14" s="2"/>
      <c r="H14" s="2">
        <v>106442352</v>
      </c>
      <c r="I14" s="2"/>
      <c r="J14" s="16">
        <v>0</v>
      </c>
      <c r="K14" s="12">
        <f>SUM(M14:O14)</f>
        <v>756552</v>
      </c>
      <c r="L14" s="12"/>
      <c r="M14" s="2">
        <v>756552</v>
      </c>
      <c r="N14" s="2"/>
      <c r="O14" s="16">
        <v>0</v>
      </c>
    </row>
    <row r="15" spans="1:15" s="22" customFormat="1" ht="42" customHeight="1">
      <c r="A15" s="15" t="s">
        <v>36</v>
      </c>
      <c r="B15" s="42">
        <f>D15-K15</f>
        <v>573790059</v>
      </c>
      <c r="C15" s="43" t="s">
        <v>38</v>
      </c>
      <c r="D15" s="44">
        <f>SUM(F15:J15)</f>
        <v>574852300</v>
      </c>
      <c r="E15" s="43" t="s">
        <v>38</v>
      </c>
      <c r="F15" s="45">
        <v>464905100</v>
      </c>
      <c r="G15" s="46" t="s">
        <v>38</v>
      </c>
      <c r="H15" s="45">
        <v>109947199</v>
      </c>
      <c r="I15" s="46" t="s">
        <v>38</v>
      </c>
      <c r="J15" s="47">
        <v>1</v>
      </c>
      <c r="K15" s="44">
        <f>SUM(M15:O15)</f>
        <v>1062241</v>
      </c>
      <c r="L15" s="46" t="s">
        <v>38</v>
      </c>
      <c r="M15" s="45">
        <v>1062241</v>
      </c>
      <c r="N15" s="46" t="s">
        <v>38</v>
      </c>
      <c r="O15" s="47">
        <v>0</v>
      </c>
    </row>
    <row r="16" spans="1:15" s="22" customFormat="1" ht="42" customHeight="1" thickBot="1">
      <c r="A16" s="14" t="s">
        <v>37</v>
      </c>
      <c r="B16" s="48">
        <f>D16-K16</f>
        <v>578520853</v>
      </c>
      <c r="C16" s="49"/>
      <c r="D16" s="49">
        <f>SUM(F16:J16)</f>
        <v>579327164</v>
      </c>
      <c r="E16" s="49"/>
      <c r="F16" s="50">
        <v>437953441</v>
      </c>
      <c r="G16" s="50"/>
      <c r="H16" s="50">
        <v>141373723</v>
      </c>
      <c r="I16" s="50"/>
      <c r="J16" s="51">
        <v>0</v>
      </c>
      <c r="K16" s="49">
        <f>SUM(M16:O16)</f>
        <v>806311</v>
      </c>
      <c r="L16" s="49"/>
      <c r="M16" s="50">
        <v>806311</v>
      </c>
      <c r="N16" s="50"/>
      <c r="O16" s="51">
        <v>0</v>
      </c>
    </row>
    <row r="17" spans="1:15" ht="1.5" customHeight="1">
      <c r="A17" s="2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7" ht="15.75" customHeight="1">
      <c r="A18" s="5" t="s">
        <v>27</v>
      </c>
      <c r="B18" s="2"/>
      <c r="C18" s="2"/>
      <c r="D18" s="2"/>
      <c r="E18" s="2"/>
      <c r="F18" s="2"/>
      <c r="G18" s="2"/>
      <c r="H18" s="6" t="s">
        <v>28</v>
      </c>
      <c r="I18" s="6"/>
      <c r="J18" s="2"/>
      <c r="K18" s="2"/>
      <c r="L18" s="2"/>
      <c r="M18" s="2"/>
      <c r="N18" s="2"/>
      <c r="O18" s="2"/>
      <c r="P18" s="2"/>
      <c r="Q18" s="2"/>
    </row>
    <row r="19" spans="1:17" s="10" customFormat="1" ht="15.75" customHeight="1">
      <c r="A19" s="8" t="s">
        <v>44</v>
      </c>
      <c r="B19" s="8"/>
      <c r="C19" s="8"/>
      <c r="D19" s="8"/>
      <c r="E19" s="8"/>
      <c r="F19" s="8"/>
      <c r="G19" s="8"/>
      <c r="H19" s="61" t="s">
        <v>32</v>
      </c>
      <c r="I19" s="61"/>
      <c r="J19" s="62"/>
      <c r="K19" s="62"/>
      <c r="L19" s="62"/>
      <c r="M19" s="62"/>
      <c r="N19" s="62"/>
      <c r="O19" s="62"/>
      <c r="P19" s="8"/>
      <c r="Q19" s="8"/>
    </row>
    <row r="20" spans="1:17" s="10" customFormat="1" ht="15.75" customHeight="1">
      <c r="A20" s="94" t="s">
        <v>39</v>
      </c>
      <c r="B20" s="94"/>
      <c r="C20" s="94"/>
      <c r="D20" s="94"/>
      <c r="E20" s="94"/>
      <c r="F20" s="94"/>
      <c r="G20" s="64"/>
      <c r="H20" s="95" t="s">
        <v>48</v>
      </c>
      <c r="I20" s="95"/>
      <c r="J20" s="96"/>
      <c r="K20" s="96"/>
      <c r="L20" s="96"/>
      <c r="M20" s="96"/>
      <c r="N20" s="96"/>
      <c r="O20" s="96"/>
      <c r="P20" s="8"/>
      <c r="Q20" s="8"/>
    </row>
    <row r="21" spans="1:17" s="10" customFormat="1" ht="15.75" customHeight="1">
      <c r="A21" s="99" t="s">
        <v>47</v>
      </c>
      <c r="B21" s="99"/>
      <c r="C21" s="99"/>
      <c r="D21" s="99"/>
      <c r="E21" s="99"/>
      <c r="F21" s="99"/>
      <c r="G21" s="65"/>
      <c r="H21" s="97" t="s">
        <v>40</v>
      </c>
      <c r="I21" s="97"/>
      <c r="J21" s="97"/>
      <c r="K21" s="97"/>
      <c r="L21" s="97"/>
      <c r="M21" s="97"/>
      <c r="N21" s="97"/>
      <c r="O21" s="97"/>
      <c r="P21" s="11"/>
      <c r="Q21" s="11"/>
    </row>
    <row r="22" spans="1:17" s="10" customFormat="1" ht="15.75" customHeight="1">
      <c r="A22" s="72" t="s">
        <v>46</v>
      </c>
      <c r="B22" s="72"/>
      <c r="C22" s="72"/>
      <c r="D22" s="72"/>
      <c r="E22" s="72"/>
      <c r="F22" s="72"/>
      <c r="G22" s="63"/>
      <c r="H22" s="97" t="s">
        <v>41</v>
      </c>
      <c r="I22" s="97"/>
      <c r="J22" s="97"/>
      <c r="K22" s="97"/>
      <c r="L22" s="97"/>
      <c r="M22" s="97"/>
      <c r="N22" s="97"/>
      <c r="O22" s="97"/>
      <c r="P22" s="11"/>
      <c r="Q22" s="11"/>
    </row>
    <row r="23" spans="1:17" s="10" customFormat="1" ht="15.75" customHeight="1">
      <c r="A23" s="98" t="s">
        <v>45</v>
      </c>
      <c r="B23" s="98"/>
      <c r="C23" s="98"/>
      <c r="D23" s="98"/>
      <c r="E23" s="98"/>
      <c r="F23" s="98"/>
      <c r="G23" s="66"/>
      <c r="H23" s="97" t="s">
        <v>42</v>
      </c>
      <c r="I23" s="97"/>
      <c r="J23" s="97"/>
      <c r="K23" s="97"/>
      <c r="L23" s="97"/>
      <c r="M23" s="97"/>
      <c r="N23" s="97"/>
      <c r="O23" s="97"/>
      <c r="P23" s="11"/>
      <c r="Q23" s="11"/>
    </row>
    <row r="24" spans="7:17" s="10" customFormat="1" ht="15.75" customHeight="1">
      <c r="G24" s="66"/>
      <c r="H24" s="95" t="s">
        <v>43</v>
      </c>
      <c r="I24" s="95"/>
      <c r="J24" s="96"/>
      <c r="K24" s="96"/>
      <c r="L24" s="96"/>
      <c r="M24" s="96"/>
      <c r="N24" s="96"/>
      <c r="O24" s="96"/>
      <c r="P24" s="11"/>
      <c r="Q24" s="11"/>
    </row>
    <row r="25" spans="1:23" s="27" customFormat="1" ht="44.25" customHeight="1">
      <c r="A25" s="30"/>
      <c r="B25" s="30"/>
      <c r="C25" s="30"/>
      <c r="D25" s="30"/>
      <c r="E25" s="30"/>
      <c r="F25" s="30"/>
      <c r="G25" s="30"/>
      <c r="H25" s="95"/>
      <c r="I25" s="95"/>
      <c r="J25" s="96"/>
      <c r="K25" s="96"/>
      <c r="L25" s="96"/>
      <c r="M25" s="96"/>
      <c r="N25" s="96"/>
      <c r="O25" s="96"/>
      <c r="P25" s="25"/>
      <c r="Q25" s="26"/>
      <c r="R25" s="24"/>
      <c r="S25" s="24"/>
      <c r="T25" s="24"/>
      <c r="U25" s="24"/>
      <c r="V25" s="24"/>
      <c r="W25" s="24"/>
    </row>
  </sheetData>
  <sheetProtection/>
  <mergeCells count="26">
    <mergeCell ref="A20:F20"/>
    <mergeCell ref="H20:O20"/>
    <mergeCell ref="H25:O25"/>
    <mergeCell ref="H22:O22"/>
    <mergeCell ref="H21:O21"/>
    <mergeCell ref="H24:O24"/>
    <mergeCell ref="H23:O23"/>
    <mergeCell ref="A23:F23"/>
    <mergeCell ref="A21:F21"/>
    <mergeCell ref="B3:B5"/>
    <mergeCell ref="O4:O5"/>
    <mergeCell ref="D3:F3"/>
    <mergeCell ref="K3:M3"/>
    <mergeCell ref="H4:H5"/>
    <mergeCell ref="F4:F5"/>
    <mergeCell ref="M4:M5"/>
    <mergeCell ref="H1:O1"/>
    <mergeCell ref="H2:O2"/>
    <mergeCell ref="A2:F2"/>
    <mergeCell ref="A1:F1"/>
    <mergeCell ref="A22:F22"/>
    <mergeCell ref="A3:A6"/>
    <mergeCell ref="J4:J5"/>
    <mergeCell ref="H3:J3"/>
    <mergeCell ref="K4:K5"/>
    <mergeCell ref="D4:D5"/>
  </mergeCells>
  <printOptions horizontalCentered="1"/>
  <pageMargins left="0.5905511811023623" right="0.5905511811023623" top="0.8267716535433072" bottom="0.8267716535433072" header="0" footer="0.5118110236220472"/>
  <pageSetup firstPageNumber="76" useFirstPageNumber="1" horizontalDpi="600" verticalDpi="600" orientation="portrait" pageOrder="overThenDown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96年提要</dc:subject>
  <dc:creator>文沛</dc:creator>
  <cp:keywords/>
  <dc:description/>
  <cp:lastModifiedBy>c350</cp:lastModifiedBy>
  <cp:lastPrinted>2017-04-26T07:03:13Z</cp:lastPrinted>
  <dcterms:created xsi:type="dcterms:W3CDTF">2007-03-02T07:59:09Z</dcterms:created>
  <dcterms:modified xsi:type="dcterms:W3CDTF">2017-05-09T03:55:36Z</dcterms:modified>
  <cp:category/>
  <cp:version/>
  <cp:contentType/>
  <cp:contentStatus/>
</cp:coreProperties>
</file>