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80" windowWidth="11880" windowHeight="5865" activeTab="0"/>
  </bookViews>
  <sheets>
    <sheet name="表20" sheetId="1" r:id="rId1"/>
  </sheets>
  <definedNames>
    <definedName name="_xlnm.Print_Area" localSheetId="0">'表20'!$A$1:$AY$25</definedName>
  </definedNames>
  <calcPr fullCalcOnLoad="1"/>
</workbook>
</file>

<file path=xl/sharedStrings.xml><?xml version="1.0" encoding="utf-8"?>
<sst xmlns="http://schemas.openxmlformats.org/spreadsheetml/2006/main" count="214" uniqueCount="85">
  <si>
    <t>預算數</t>
  </si>
  <si>
    <t>決算數</t>
  </si>
  <si>
    <r>
      <t>表</t>
    </r>
    <r>
      <rPr>
        <b/>
        <sz val="16"/>
        <rFont val="Times New Roman"/>
        <family val="1"/>
      </rPr>
      <t>20</t>
    </r>
    <r>
      <rPr>
        <b/>
        <sz val="16"/>
        <rFont val="標楷體"/>
        <family val="4"/>
      </rPr>
      <t>　考試院主管最近</t>
    </r>
    <r>
      <rPr>
        <b/>
        <sz val="16"/>
        <rFont val="Times New Roman"/>
        <family val="1"/>
      </rPr>
      <t>10</t>
    </r>
    <r>
      <rPr>
        <b/>
        <sz val="16"/>
        <rFont val="標楷體"/>
        <family val="4"/>
      </rPr>
      <t>年預算及決算數</t>
    </r>
  </si>
  <si>
    <t>Table 20  Number of Budget &amp; Final Accounts by Directors
of Examination Yuan, last ten years</t>
  </si>
  <si>
    <r>
      <t>表</t>
    </r>
    <r>
      <rPr>
        <b/>
        <sz val="16"/>
        <rFont val="Times New Roman"/>
        <family val="1"/>
      </rPr>
      <t>20</t>
    </r>
    <r>
      <rPr>
        <b/>
        <sz val="16"/>
        <rFont val="標楷體"/>
        <family val="4"/>
      </rPr>
      <t>　考試院主管最近</t>
    </r>
    <r>
      <rPr>
        <b/>
        <sz val="16"/>
        <rFont val="Times New Roman"/>
        <family val="1"/>
      </rPr>
      <t>10</t>
    </r>
    <r>
      <rPr>
        <b/>
        <sz val="16"/>
        <rFont val="標楷體"/>
        <family val="4"/>
      </rPr>
      <t>年預算及決算數（續</t>
    </r>
    <r>
      <rPr>
        <b/>
        <sz val="16"/>
        <rFont val="Times New Roman"/>
        <family val="1"/>
      </rPr>
      <t>1</t>
    </r>
    <r>
      <rPr>
        <b/>
        <sz val="16"/>
        <rFont val="標楷體"/>
        <family val="4"/>
      </rPr>
      <t>）</t>
    </r>
  </si>
  <si>
    <r>
      <t>Table 20  Number of Budget &amp; Final Accounts by Directors
of Examination Yuan, last ten years</t>
    </r>
    <r>
      <rPr>
        <b/>
        <sz val="16"/>
        <rFont val="細明體"/>
        <family val="3"/>
      </rPr>
      <t>（</t>
    </r>
    <r>
      <rPr>
        <b/>
        <sz val="16"/>
        <rFont val="Times New Roman"/>
        <family val="1"/>
      </rPr>
      <t>Cont. 1</t>
    </r>
    <r>
      <rPr>
        <b/>
        <sz val="16"/>
        <rFont val="細明體"/>
        <family val="3"/>
      </rPr>
      <t>）</t>
    </r>
  </si>
  <si>
    <t xml:space="preserve">    </t>
  </si>
  <si>
    <t>年度別</t>
  </si>
  <si>
    <t>考試院主管</t>
  </si>
  <si>
    <r>
      <t>考</t>
    </r>
    <r>
      <rPr>
        <sz val="14"/>
        <rFont val="Times New Roman"/>
        <family val="1"/>
      </rPr>
      <t xml:space="preserve">   </t>
    </r>
    <r>
      <rPr>
        <sz val="14"/>
        <rFont val="標楷體"/>
        <family val="4"/>
      </rPr>
      <t>試</t>
    </r>
    <r>
      <rPr>
        <sz val="14"/>
        <rFont val="Times New Roman"/>
        <family val="1"/>
      </rPr>
      <t xml:space="preserve">   </t>
    </r>
    <r>
      <rPr>
        <sz val="14"/>
        <rFont val="標楷體"/>
        <family val="4"/>
      </rPr>
      <t>院</t>
    </r>
  </si>
  <si>
    <r>
      <t>考</t>
    </r>
    <r>
      <rPr>
        <sz val="14"/>
        <rFont val="Times New Roman"/>
        <family val="1"/>
      </rPr>
      <t xml:space="preserve">   </t>
    </r>
    <r>
      <rPr>
        <sz val="14"/>
        <rFont val="標楷體"/>
        <family val="4"/>
      </rPr>
      <t>選</t>
    </r>
    <r>
      <rPr>
        <sz val="14"/>
        <rFont val="Times New Roman"/>
        <family val="1"/>
      </rPr>
      <t xml:space="preserve">   </t>
    </r>
    <r>
      <rPr>
        <sz val="14"/>
        <rFont val="標楷體"/>
        <family val="4"/>
      </rPr>
      <t>部</t>
    </r>
  </si>
  <si>
    <r>
      <t>銓</t>
    </r>
    <r>
      <rPr>
        <sz val="14"/>
        <rFont val="Times New Roman"/>
        <family val="1"/>
      </rPr>
      <t xml:space="preserve">   </t>
    </r>
    <r>
      <rPr>
        <sz val="14"/>
        <rFont val="標楷體"/>
        <family val="4"/>
      </rPr>
      <t>敘</t>
    </r>
    <r>
      <rPr>
        <sz val="14"/>
        <rFont val="Times New Roman"/>
        <family val="1"/>
      </rPr>
      <t xml:space="preserve">   </t>
    </r>
    <r>
      <rPr>
        <sz val="14"/>
        <rFont val="標楷體"/>
        <family val="4"/>
      </rPr>
      <t>部</t>
    </r>
  </si>
  <si>
    <t>公務人員退休撫卹基金監理委員會</t>
  </si>
  <si>
    <t>公務人員退休撫卹基金管理委員會</t>
  </si>
  <si>
    <t>Executives of 
Examination Yuan</t>
  </si>
  <si>
    <t xml:space="preserve">   Examination Yuan</t>
  </si>
  <si>
    <t>Ministry of Examination</t>
  </si>
  <si>
    <t>Ministry of Civil Service</t>
  </si>
  <si>
    <t xml:space="preserve">         Civil Service Protection
         and Training Commission</t>
  </si>
  <si>
    <t xml:space="preserve"> Public Service Pension Fund Supervisory Board </t>
  </si>
  <si>
    <t xml:space="preserve">Public Service Pension Fund Management Board </t>
  </si>
  <si>
    <t>歲入</t>
  </si>
  <si>
    <t xml:space="preserve">      Revenue</t>
  </si>
  <si>
    <t>歲出</t>
  </si>
  <si>
    <t xml:space="preserve">      Expenditure</t>
  </si>
  <si>
    <t>Revenue</t>
  </si>
  <si>
    <r>
      <t>歲出</t>
    </r>
    <r>
      <rPr>
        <sz val="12"/>
        <rFont val="Times New Roman"/>
        <family val="1"/>
      </rPr>
      <t xml:space="preserve"> </t>
    </r>
  </si>
  <si>
    <t xml:space="preserve">     Expenditure</t>
  </si>
  <si>
    <r>
      <t>歲入</t>
    </r>
    <r>
      <rPr>
        <sz val="12"/>
        <rFont val="Times New Roman"/>
        <family val="1"/>
      </rPr>
      <t xml:space="preserve"> </t>
    </r>
  </si>
  <si>
    <t xml:space="preserve">     Revenue</t>
  </si>
  <si>
    <r>
      <t>歲入</t>
    </r>
    <r>
      <rPr>
        <sz val="12"/>
        <rFont val="Times New Roman"/>
        <family val="1"/>
      </rPr>
      <t xml:space="preserve">          </t>
    </r>
  </si>
  <si>
    <t xml:space="preserve">        Expenditure</t>
  </si>
  <si>
    <t xml:space="preserve">   Expenditure</t>
  </si>
  <si>
    <t xml:space="preserve">           Revenue</t>
  </si>
  <si>
    <t xml:space="preserve">          Expenditure</t>
  </si>
  <si>
    <t>Fiscal
Year</t>
  </si>
  <si>
    <r>
      <t>執行率</t>
    </r>
  </si>
  <si>
    <t>Budget</t>
  </si>
  <si>
    <t xml:space="preserve">Final 
Accounts </t>
  </si>
  <si>
    <t>Implemen-
tation Rate
(%)</t>
  </si>
  <si>
    <t xml:space="preserve">Implemen-
tation Rate
(%) </t>
  </si>
  <si>
    <r>
      <t>99</t>
    </r>
    <r>
      <rPr>
        <b/>
        <sz val="12"/>
        <color indexed="8"/>
        <rFont val="標楷體"/>
        <family val="4"/>
      </rPr>
      <t xml:space="preserve">年度
</t>
    </r>
    <r>
      <rPr>
        <b/>
        <sz val="12"/>
        <color indexed="8"/>
        <rFont val="Times New Roman"/>
        <family val="1"/>
      </rPr>
      <t>FY 2010</t>
    </r>
  </si>
  <si>
    <r>
      <t>100</t>
    </r>
    <r>
      <rPr>
        <b/>
        <sz val="12"/>
        <color indexed="8"/>
        <rFont val="標楷體"/>
        <family val="4"/>
      </rPr>
      <t xml:space="preserve">年度
</t>
    </r>
    <r>
      <rPr>
        <b/>
        <sz val="12"/>
        <color indexed="8"/>
        <rFont val="Times New Roman"/>
        <family val="1"/>
      </rPr>
      <t>FY 2011</t>
    </r>
  </si>
  <si>
    <r>
      <t>101</t>
    </r>
    <r>
      <rPr>
        <b/>
        <sz val="12"/>
        <color indexed="8"/>
        <rFont val="標楷體"/>
        <family val="4"/>
      </rPr>
      <t>年度</t>
    </r>
    <r>
      <rPr>
        <b/>
        <sz val="12"/>
        <color indexed="8"/>
        <rFont val="Times New Roman"/>
        <family val="1"/>
      </rPr>
      <t xml:space="preserve">  FY 2012</t>
    </r>
  </si>
  <si>
    <r>
      <t>101</t>
    </r>
    <r>
      <rPr>
        <b/>
        <sz val="12"/>
        <color indexed="8"/>
        <rFont val="標楷體"/>
        <family val="4"/>
      </rPr>
      <t xml:space="preserve">年度
</t>
    </r>
    <r>
      <rPr>
        <b/>
        <sz val="12"/>
        <color indexed="8"/>
        <rFont val="Times New Roman"/>
        <family val="1"/>
      </rPr>
      <t>FY 2012</t>
    </r>
  </si>
  <si>
    <r>
      <t>102</t>
    </r>
    <r>
      <rPr>
        <b/>
        <sz val="12"/>
        <color indexed="8"/>
        <rFont val="標楷體"/>
        <family val="4"/>
      </rPr>
      <t>年度</t>
    </r>
    <r>
      <rPr>
        <b/>
        <sz val="12"/>
        <color indexed="8"/>
        <rFont val="Times New Roman"/>
        <family val="1"/>
      </rPr>
      <t xml:space="preserve">  FY 2013</t>
    </r>
  </si>
  <si>
    <r>
      <t>102</t>
    </r>
    <r>
      <rPr>
        <b/>
        <sz val="12"/>
        <color indexed="8"/>
        <rFont val="標楷體"/>
        <family val="4"/>
      </rPr>
      <t xml:space="preserve">年度
</t>
    </r>
    <r>
      <rPr>
        <b/>
        <sz val="12"/>
        <color indexed="8"/>
        <rFont val="Times New Roman"/>
        <family val="1"/>
      </rPr>
      <t>FY 2013</t>
    </r>
  </si>
  <si>
    <t xml:space="preserve">           2.Public Service Pension Fund Supervisory Board and Public Service Pension Fund Management Board  </t>
  </si>
  <si>
    <r>
      <t xml:space="preserve">           </t>
    </r>
    <r>
      <rPr>
        <sz val="12"/>
        <rFont val="標楷體"/>
        <family val="4"/>
      </rPr>
      <t>分別自考試院及銓敘部獨立列為單位預算。</t>
    </r>
  </si>
  <si>
    <t xml:space="preserve">              were independent from Examination Yuan and Ministry of Civil Service from 2008.</t>
  </si>
  <si>
    <r>
      <t xml:space="preserve">        4.</t>
    </r>
    <r>
      <rPr>
        <sz val="12"/>
        <rFont val="標楷體"/>
        <family val="4"/>
      </rPr>
      <t>考選部原考試業務預算自</t>
    </r>
    <r>
      <rPr>
        <sz val="12"/>
        <rFont val="Times New Roman"/>
        <family val="1"/>
      </rPr>
      <t>99</t>
    </r>
    <r>
      <rPr>
        <sz val="12"/>
        <rFont val="標楷體"/>
        <family val="4"/>
      </rPr>
      <t>年起移出，改成立考選業務基金編列。</t>
    </r>
  </si>
  <si>
    <t xml:space="preserve">           4.Since 2010, the budget of examination affairs of the Ministry of Examination was removed to set up the </t>
  </si>
  <si>
    <t xml:space="preserve">             Examination Affairs Fund. </t>
  </si>
  <si>
    <t xml:space="preserve">       公務人員保障暨培訓委員會</t>
  </si>
  <si>
    <r>
      <t>103</t>
    </r>
    <r>
      <rPr>
        <b/>
        <sz val="12"/>
        <color indexed="8"/>
        <rFont val="標楷體"/>
        <family val="4"/>
      </rPr>
      <t>年度</t>
    </r>
    <r>
      <rPr>
        <b/>
        <sz val="12"/>
        <color indexed="8"/>
        <rFont val="Times New Roman"/>
        <family val="1"/>
      </rPr>
      <t xml:space="preserve">  FY 2014</t>
    </r>
  </si>
  <si>
    <r>
      <t>103</t>
    </r>
    <r>
      <rPr>
        <b/>
        <sz val="12"/>
        <color indexed="8"/>
        <rFont val="標楷體"/>
        <family val="4"/>
      </rPr>
      <t xml:space="preserve">年度
</t>
    </r>
    <r>
      <rPr>
        <b/>
        <sz val="12"/>
        <color indexed="8"/>
        <rFont val="Times New Roman"/>
        <family val="1"/>
      </rPr>
      <t>FY 2014</t>
    </r>
  </si>
  <si>
    <t>-</t>
  </si>
  <si>
    <r>
      <t xml:space="preserve">        3.</t>
    </r>
    <r>
      <rPr>
        <sz val="12"/>
        <rFont val="標楷體"/>
        <family val="4"/>
      </rPr>
      <t>執行率</t>
    </r>
    <r>
      <rPr>
        <sz val="12"/>
        <rFont val="Times New Roman"/>
        <family val="1"/>
      </rPr>
      <t>(%)=</t>
    </r>
    <r>
      <rPr>
        <sz val="12"/>
        <rFont val="標楷體"/>
        <family val="4"/>
      </rPr>
      <t>決算數／預算數</t>
    </r>
    <r>
      <rPr>
        <sz val="12"/>
        <rFont val="Times New Roman"/>
        <family val="1"/>
      </rPr>
      <t xml:space="preserve"> </t>
    </r>
    <r>
      <rPr>
        <sz val="12"/>
        <rFont val="標楷體"/>
        <family val="4"/>
      </rPr>
      <t>×</t>
    </r>
    <r>
      <rPr>
        <sz val="12"/>
        <rFont val="Times New Roman"/>
        <family val="1"/>
      </rPr>
      <t xml:space="preserve"> 100</t>
    </r>
    <r>
      <rPr>
        <sz val="12"/>
        <rFont val="標楷體"/>
        <family val="4"/>
      </rPr>
      <t>。</t>
    </r>
  </si>
  <si>
    <t xml:space="preserve">           3.Implementation Rate (%) = Final Accounts / Budget × 100.</t>
  </si>
  <si>
    <r>
      <t>單位：新臺幣千元；</t>
    </r>
    <r>
      <rPr>
        <sz val="12"/>
        <rFont val="Times New Roman"/>
        <family val="1"/>
      </rPr>
      <t>%</t>
    </r>
  </si>
  <si>
    <r>
      <t xml:space="preserve"> Unit</t>
    </r>
    <r>
      <rPr>
        <sz val="12"/>
        <rFont val="細明體"/>
        <family val="3"/>
      </rPr>
      <t>：</t>
    </r>
    <r>
      <rPr>
        <sz val="12"/>
        <rFont val="Times New Roman"/>
        <family val="1"/>
      </rPr>
      <t>NT 1,000 Dollars</t>
    </r>
    <r>
      <rPr>
        <sz val="12"/>
        <rFont val="細明體"/>
        <family val="3"/>
      </rPr>
      <t>；</t>
    </r>
    <r>
      <rPr>
        <sz val="12"/>
        <rFont val="Times New Roman"/>
        <family val="1"/>
      </rPr>
      <t>%</t>
    </r>
  </si>
  <si>
    <t>-</t>
  </si>
  <si>
    <r>
      <t>105</t>
    </r>
    <r>
      <rPr>
        <b/>
        <sz val="12"/>
        <color indexed="8"/>
        <rFont val="標楷體"/>
        <family val="4"/>
      </rPr>
      <t>年度</t>
    </r>
    <r>
      <rPr>
        <b/>
        <sz val="12"/>
        <color indexed="8"/>
        <rFont val="Times New Roman"/>
        <family val="1"/>
      </rPr>
      <t xml:space="preserve">  FY 2016</t>
    </r>
  </si>
  <si>
    <r>
      <t>105</t>
    </r>
    <r>
      <rPr>
        <b/>
        <sz val="12"/>
        <color indexed="8"/>
        <rFont val="標楷體"/>
        <family val="4"/>
      </rPr>
      <t xml:space="preserve">年度
</t>
    </r>
    <r>
      <rPr>
        <b/>
        <sz val="12"/>
        <color indexed="8"/>
        <rFont val="Times New Roman"/>
        <family val="1"/>
      </rPr>
      <t>FY 2016</t>
    </r>
  </si>
  <si>
    <r>
      <t>國家文官學院</t>
    </r>
    <r>
      <rPr>
        <sz val="14"/>
        <color indexed="10"/>
        <rFont val="標楷體"/>
        <family val="4"/>
      </rPr>
      <t>及所屬</t>
    </r>
  </si>
  <si>
    <t>National Academy of Civil Service 
and subordinate agency</t>
  </si>
  <si>
    <r>
      <t xml:space="preserve">        2.</t>
    </r>
    <r>
      <rPr>
        <sz val="12"/>
        <rFont val="標楷體"/>
        <family val="4"/>
      </rPr>
      <t>公務人員退休撫卹基金監理委員會與公務人員退休撫卹基金管理委員會於</t>
    </r>
    <r>
      <rPr>
        <sz val="12"/>
        <rFont val="Times New Roman"/>
        <family val="1"/>
      </rPr>
      <t xml:space="preserve"> 97 </t>
    </r>
    <r>
      <rPr>
        <sz val="12"/>
        <rFont val="標楷體"/>
        <family val="4"/>
      </rPr>
      <t>年開始，</t>
    </r>
  </si>
  <si>
    <r>
      <t>106</t>
    </r>
    <r>
      <rPr>
        <b/>
        <sz val="12"/>
        <color indexed="8"/>
        <rFont val="標楷體"/>
        <family val="4"/>
      </rPr>
      <t>年度</t>
    </r>
    <r>
      <rPr>
        <b/>
        <sz val="12"/>
        <color indexed="8"/>
        <rFont val="Times New Roman"/>
        <family val="1"/>
      </rPr>
      <t xml:space="preserve">  FY 2017</t>
    </r>
  </si>
  <si>
    <r>
      <t>104</t>
    </r>
    <r>
      <rPr>
        <b/>
        <sz val="12"/>
        <color indexed="8"/>
        <rFont val="標楷體"/>
        <family val="4"/>
      </rPr>
      <t>年度</t>
    </r>
    <r>
      <rPr>
        <b/>
        <sz val="12"/>
        <color indexed="8"/>
        <rFont val="Times New Roman"/>
        <family val="1"/>
      </rPr>
      <t xml:space="preserve">  FY 2015</t>
    </r>
  </si>
  <si>
    <r>
      <t>104</t>
    </r>
    <r>
      <rPr>
        <b/>
        <sz val="12"/>
        <color indexed="8"/>
        <rFont val="標楷體"/>
        <family val="4"/>
      </rPr>
      <t>年度</t>
    </r>
    <r>
      <rPr>
        <b/>
        <sz val="12"/>
        <color indexed="8"/>
        <rFont val="細明體"/>
        <family val="3"/>
      </rPr>
      <t xml:space="preserve">
</t>
    </r>
    <r>
      <rPr>
        <b/>
        <sz val="12"/>
        <color indexed="8"/>
        <rFont val="Times New Roman"/>
        <family val="1"/>
      </rPr>
      <t>FY 2015</t>
    </r>
  </si>
  <si>
    <r>
      <t>104</t>
    </r>
    <r>
      <rPr>
        <b/>
        <sz val="12"/>
        <color indexed="8"/>
        <rFont val="標楷體"/>
        <family val="4"/>
      </rPr>
      <t>年度</t>
    </r>
    <r>
      <rPr>
        <b/>
        <sz val="12"/>
        <color indexed="8"/>
        <rFont val="細明體"/>
        <family val="3"/>
      </rPr>
      <t xml:space="preserve">
</t>
    </r>
    <r>
      <rPr>
        <b/>
        <sz val="12"/>
        <color indexed="8"/>
        <rFont val="Times New Roman"/>
        <family val="1"/>
      </rPr>
      <t>FY 2015</t>
    </r>
  </si>
  <si>
    <r>
      <t>106</t>
    </r>
    <r>
      <rPr>
        <b/>
        <sz val="12"/>
        <color indexed="8"/>
        <rFont val="標楷體"/>
        <family val="4"/>
      </rPr>
      <t>年度</t>
    </r>
    <r>
      <rPr>
        <b/>
        <sz val="12"/>
        <color indexed="8"/>
        <rFont val="Times New Roman"/>
        <family val="1"/>
      </rPr>
      <t xml:space="preserve">  FY 2017</t>
    </r>
  </si>
  <si>
    <r>
      <t>表</t>
    </r>
    <r>
      <rPr>
        <b/>
        <sz val="16"/>
        <rFont val="Times New Roman"/>
        <family val="1"/>
      </rPr>
      <t>20</t>
    </r>
    <r>
      <rPr>
        <b/>
        <sz val="16"/>
        <rFont val="標楷體"/>
        <family val="4"/>
      </rPr>
      <t>　考試院主管最近</t>
    </r>
    <r>
      <rPr>
        <b/>
        <sz val="16"/>
        <rFont val="Times New Roman"/>
        <family val="1"/>
      </rPr>
      <t>10</t>
    </r>
    <r>
      <rPr>
        <b/>
        <sz val="16"/>
        <rFont val="標楷體"/>
        <family val="4"/>
      </rPr>
      <t>年預算及決算數（續</t>
    </r>
    <r>
      <rPr>
        <b/>
        <sz val="16"/>
        <rFont val="標楷體"/>
        <family val="4"/>
      </rPr>
      <t>完）</t>
    </r>
  </si>
  <si>
    <r>
      <t>Table 20  Number of Budget &amp; Final Accounts by Directors
  of Examination Yuan, last ten years</t>
    </r>
    <r>
      <rPr>
        <b/>
        <sz val="16"/>
        <rFont val="細明體"/>
        <family val="3"/>
      </rPr>
      <t>（</t>
    </r>
    <r>
      <rPr>
        <b/>
        <sz val="16"/>
        <rFont val="Times New Roman"/>
        <family val="1"/>
      </rPr>
      <t>Cont. End</t>
    </r>
    <r>
      <rPr>
        <b/>
        <sz val="16"/>
        <rFont val="細明體"/>
        <family val="3"/>
      </rPr>
      <t>）</t>
    </r>
  </si>
  <si>
    <t xml:space="preserve">              FY2010 - FY2019</t>
  </si>
  <si>
    <r>
      <t xml:space="preserve">              </t>
    </r>
    <r>
      <rPr>
        <sz val="12"/>
        <rFont val="標楷體"/>
        <family val="4"/>
      </rPr>
      <t>中華民國</t>
    </r>
    <r>
      <rPr>
        <sz val="12"/>
        <rFont val="Times New Roman"/>
        <family val="1"/>
      </rPr>
      <t>99</t>
    </r>
    <r>
      <rPr>
        <sz val="12"/>
        <rFont val="標楷體"/>
        <family val="4"/>
      </rPr>
      <t>年度至</t>
    </r>
    <r>
      <rPr>
        <sz val="12"/>
        <rFont val="Times New Roman"/>
        <family val="1"/>
      </rPr>
      <t>108</t>
    </r>
    <r>
      <rPr>
        <sz val="12"/>
        <rFont val="標楷體"/>
        <family val="4"/>
      </rPr>
      <t>年度</t>
    </r>
    <r>
      <rPr>
        <sz val="12"/>
        <rFont val="Times New Roman"/>
        <family val="1"/>
      </rPr>
      <t xml:space="preserve">             </t>
    </r>
  </si>
  <si>
    <t xml:space="preserve">             FY2010 - FY2019</t>
  </si>
  <si>
    <r>
      <t xml:space="preserve">     </t>
    </r>
    <r>
      <rPr>
        <sz val="12"/>
        <rFont val="標楷體"/>
        <family val="4"/>
      </rPr>
      <t>中華民國</t>
    </r>
    <r>
      <rPr>
        <sz val="12"/>
        <rFont val="Times New Roman"/>
        <family val="1"/>
      </rPr>
      <t>99</t>
    </r>
    <r>
      <rPr>
        <sz val="12"/>
        <rFont val="標楷體"/>
        <family val="4"/>
      </rPr>
      <t>年度至</t>
    </r>
    <r>
      <rPr>
        <sz val="12"/>
        <rFont val="Times New Roman"/>
        <family val="1"/>
      </rPr>
      <t>108</t>
    </r>
    <r>
      <rPr>
        <sz val="12"/>
        <rFont val="標楷體"/>
        <family val="4"/>
      </rPr>
      <t>年度</t>
    </r>
    <r>
      <rPr>
        <sz val="12"/>
        <rFont val="Times New Roman"/>
        <family val="1"/>
      </rPr>
      <t xml:space="preserve">             </t>
    </r>
  </si>
  <si>
    <r>
      <t xml:space="preserve">                </t>
    </r>
    <r>
      <rPr>
        <sz val="12"/>
        <rFont val="標楷體"/>
        <family val="4"/>
      </rPr>
      <t>中華民國</t>
    </r>
    <r>
      <rPr>
        <sz val="12"/>
        <rFont val="Times New Roman"/>
        <family val="1"/>
      </rPr>
      <t>99</t>
    </r>
    <r>
      <rPr>
        <sz val="12"/>
        <rFont val="標楷體"/>
        <family val="4"/>
      </rPr>
      <t>年度至</t>
    </r>
    <r>
      <rPr>
        <sz val="12"/>
        <rFont val="Times New Roman"/>
        <family val="1"/>
      </rPr>
      <t>108</t>
    </r>
    <r>
      <rPr>
        <sz val="12"/>
        <rFont val="標楷體"/>
        <family val="4"/>
      </rPr>
      <t>年度</t>
    </r>
    <r>
      <rPr>
        <sz val="12"/>
        <rFont val="Times New Roman"/>
        <family val="1"/>
      </rPr>
      <t xml:space="preserve">             </t>
    </r>
  </si>
  <si>
    <t xml:space="preserve">                    FY2010 - FY2019</t>
  </si>
  <si>
    <r>
      <t>107</t>
    </r>
    <r>
      <rPr>
        <b/>
        <sz val="12"/>
        <color indexed="8"/>
        <rFont val="標楷體"/>
        <family val="4"/>
      </rPr>
      <t>年度</t>
    </r>
    <r>
      <rPr>
        <b/>
        <sz val="12"/>
        <color indexed="8"/>
        <rFont val="Times New Roman"/>
        <family val="1"/>
      </rPr>
      <t xml:space="preserve">  FY 2018</t>
    </r>
  </si>
  <si>
    <r>
      <t>108</t>
    </r>
    <r>
      <rPr>
        <b/>
        <sz val="12"/>
        <color indexed="8"/>
        <rFont val="標楷體"/>
        <family val="4"/>
      </rPr>
      <t>年度</t>
    </r>
    <r>
      <rPr>
        <b/>
        <sz val="12"/>
        <color indexed="8"/>
        <rFont val="Times New Roman"/>
        <family val="1"/>
      </rPr>
      <t xml:space="preserve">  FY 2019</t>
    </r>
  </si>
  <si>
    <r>
      <t>註：</t>
    </r>
    <r>
      <rPr>
        <sz val="12"/>
        <rFont val="Times New Roman"/>
        <family val="1"/>
      </rPr>
      <t>1.108</t>
    </r>
    <r>
      <rPr>
        <sz val="12"/>
        <rFont val="標楷體"/>
        <family val="4"/>
      </rPr>
      <t>年度之金額係尚未審定之決算數。</t>
    </r>
  </si>
  <si>
    <t>Note : 1.The amount of 2019 is the budget before accreditation.</t>
  </si>
  <si>
    <r>
      <t>107</t>
    </r>
    <r>
      <rPr>
        <b/>
        <sz val="12"/>
        <color indexed="8"/>
        <rFont val="標楷體"/>
        <family val="4"/>
      </rPr>
      <t>年度</t>
    </r>
    <r>
      <rPr>
        <b/>
        <sz val="12"/>
        <color indexed="8"/>
        <rFont val="Times New Roman"/>
        <family val="1"/>
      </rPr>
      <t xml:space="preserve">  FY 2018</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</si>
</sst>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00_ "/>
    <numFmt numFmtId="181" formatCode="#,##0.00_ "/>
    <numFmt numFmtId="182" formatCode="#,##0.00_);[Red]\(#,##0.00\)"/>
    <numFmt numFmtId="183" formatCode="0.0_ "/>
    <numFmt numFmtId="184" formatCode="#,##0.0_ "/>
    <numFmt numFmtId="185" formatCode="#,##0.0_);[Red]\(#,##0.0\)"/>
    <numFmt numFmtId="186" formatCode="#,##0_);[Red]\(#,##0\)"/>
    <numFmt numFmtId="187" formatCode="0_);[Red]\(0\)"/>
    <numFmt numFmtId="188" formatCode="0_ "/>
    <numFmt numFmtId="189" formatCode="0.0%"/>
    <numFmt numFmtId="190" formatCode="0.000%"/>
    <numFmt numFmtId="191" formatCode="#,##0;\-#,##0;\-"/>
    <numFmt numFmtId="192" formatCode="_-* #,##0.0_-;\-* #,##0.0_-;_-* &quot;-&quot;_-;_-@_-"/>
    <numFmt numFmtId="193" formatCode="#,##0.0"/>
    <numFmt numFmtId="194" formatCode="#,##0.0;\-"/>
    <numFmt numFmtId="195" formatCode="#,##0.0;\-;\-"/>
    <numFmt numFmtId="196" formatCode="\(* #\ ###\ ###\ ###\ ##0_);_(* \(#\ ###\ ###\ ###\ ##0\);_(* &quot;-&quot;_);_(@_)"/>
    <numFmt numFmtId="197" formatCode="* #\ ###\ ###\ ###\ ##0_;_*\ #\ ###\ ###\ ###\ ##0\);_*\ &quot;-&quot;_;_@"/>
    <numFmt numFmtId="198" formatCode="* #\ ###\ ###\ ###\ ###_;_*\ #\ ###\ ###\ ###\ ###;_*\ &quot;-&quot;_;_@"/>
    <numFmt numFmtId="199" formatCode="* #\ ###\ ###\ ###\ ###_;_*\ #\ ###\ ###\ ###\ ###;_*\ &quot;0&quot;_;_@"/>
    <numFmt numFmtId="200" formatCode="_(* #\ ###\ ###\ ###\ ##0_);_(* \(#\ ###\ ###\ ###\ ##0\);_(* &quot;-&quot;_);_(@_)"/>
    <numFmt numFmtId="201" formatCode="_-* #,##0_-;\-* #,##0_-;_-* &quot;-&quot;??_-;_-@_-"/>
    <numFmt numFmtId="202" formatCode="0.00_);[Red]\(0.00\)"/>
    <numFmt numFmtId="203" formatCode="_-* #,##0.0_-;\-* #,##0.0_-;_-* &quot;-&quot;??_-;_-@_-"/>
    <numFmt numFmtId="204" formatCode="_-* #,##0.00000000_-;\-* #,##0.00000000_-;_-* &quot;-&quot;????????_-;_-@_-"/>
    <numFmt numFmtId="205" formatCode="_-* #,##0.00_-;\-* #,##0.00_-;_-* &quot;-&quot;_-;_-@_-"/>
    <numFmt numFmtId="206" formatCode="_-* #,##0.0_-;\-* #,##0.0_-;_-* &quot;-&quot;?_-;_-@_-"/>
    <numFmt numFmtId="207" formatCode="0.0_);[Red]\(0.0\)"/>
    <numFmt numFmtId="208" formatCode="0.0000000000"/>
    <numFmt numFmtId="209" formatCode="_-* #,##0.000_-;\-* #,##0.000_-;_-* &quot;-&quot;??_-;_-@_-"/>
    <numFmt numFmtId="210" formatCode="m&quot;月&quot;d&quot;日&quot;"/>
    <numFmt numFmtId="211" formatCode="_(* #\ ###\ ###\ ##0_);_(* \(#\ ###\ ###\ ##0\);_(* &quot;-&quot;_);_(@_)"/>
    <numFmt numFmtId="212" formatCode="_(* #\ ###\ ##0_);_(* \(#\ ###\ ##0\);_(* &quot;-&quot;_);_(@_)"/>
    <numFmt numFmtId="213" formatCode="_(* #,##0.00_);_(* \(#,##0.00\);_(* &quot;-&quot;??_);_(@_)"/>
    <numFmt numFmtId="214" formatCode="_(* #.0\ ###\ ##0_);_(* \(#.0\ ###\ ##0\);_(* &quot;-&quot;_);_(@_)"/>
    <numFmt numFmtId="215" formatCode="_(* #.00\ ###\ ##0_);_(* \(#.00\ ###\ ##0\);_(* &quot;-&quot;_);_(@_)"/>
    <numFmt numFmtId="216" formatCode="_(* #.00\);_(* \(#.00\);_(* &quot;-&quot;_);_(@_)"/>
    <numFmt numFmtId="217" formatCode="_(* #.00\);_(* \(#.00;_(* &quot;-&quot;_);_(@_)"/>
    <numFmt numFmtId="218" formatCode="_(* #.00\);_(* #.00\);_(* &quot;-&quot;_);_(@_)"/>
    <numFmt numFmtId="219" formatCode="_*\ #.00;_*\ #.00;_(* &quot;-&quot;_);_(@_)"/>
    <numFmt numFmtId="220" formatCode="_#\ ###.00;_#\ ###.00;_(* &quot;-&quot;_);_(@_)"/>
    <numFmt numFmtId="221" formatCode="_(* #.000\ ###\ ##0_);_(* \(#.000\ ###\ ##0\);_(* &quot;-&quot;_);_(@_)"/>
    <numFmt numFmtId="222" formatCode="_(* #.\ ###\ ##0_);_(* \(#.\ ###\ ##0\);_(* &quot;-&quot;_);_(@_)"/>
    <numFmt numFmtId="223" formatCode="_(* .\ ###\ ##0_);_(* \(.\ ###\ ##0\);_(* &quot;-&quot;_);_(@_ⴆ"/>
    <numFmt numFmtId="224" formatCode="_(* #\ ###\ ##0_);_(* \(#\ ###\ ##0.00\);_(* &quot;-&quot;_);_(@_)"/>
    <numFmt numFmtId="225" formatCode="_(* #\ ###\ ##0.00\);_(* \(#\ ###\ ##0.00\);_(* &quot;-&quot;_);_(@_)"/>
    <numFmt numFmtId="226" formatCode="_(* #\ ###\ ##0.00\);_(* \(#\ ###\ ##0.00\);_(* &quot;-&quot;_)"/>
    <numFmt numFmtId="227" formatCode="_*\ #\ ###\ ##0.00;_*\ \(#\ ###\ ##0.00;_*\ &quot;-&quot;_)"/>
    <numFmt numFmtId="228" formatCode="_*\ #\ ###\ ##0_;_*\ #\ ###\ ##0;_(* &quot;-&quot;_);_(@_)"/>
    <numFmt numFmtId="229" formatCode="_(* \(#\ ###\ ##0.00\);_(* &quot;-&quot;_);_(@_)"/>
    <numFmt numFmtId="230" formatCode="_(* #\ ###\ ##0.00_);_(* \(#\ ###\ ##0.00\);_(* &quot;-&quot;_);_(@_)"/>
    <numFmt numFmtId="231" formatCode="_(* #\ ###\ ##0,_);_(* \(#\ ###\ ##0,_);_(* &quot;-&quot;_);_(@_)"/>
    <numFmt numFmtId="232" formatCode="_(* #.0\ ###\ ##0,_);_(* \(#.0\ ###\ ##0,_);_(* &quot;-&quot;_);_(@_)"/>
    <numFmt numFmtId="233" formatCode="[$-404]AM/PM\ hh:mm:ss"/>
    <numFmt numFmtId="234" formatCode="_(* #.\ ###\ ##0,_);_(* \(#.\ ###\ ##0,_);_(* &quot;-&quot;_);_(@_)"/>
    <numFmt numFmtId="235" formatCode="_(* .\ ###\ ##0,_);_(* \(.\ ###\ ##0,_);_(* &quot;-&quot;_);_(@_ⴆ"/>
    <numFmt numFmtId="236" formatCode="_(* .\ ##\ ##0,_);_(* \(.\ ##\ ##0,_);_(* &quot;-&quot;_);_(@_ⴆ"/>
  </numFmts>
  <fonts count="45">
    <font>
      <sz val="12"/>
      <name val="新細明體"/>
      <family val="1"/>
    </font>
    <font>
      <u val="single"/>
      <sz val="12"/>
      <color indexed="36"/>
      <name val="新細明體"/>
      <family val="1"/>
    </font>
    <font>
      <u val="single"/>
      <sz val="12"/>
      <color indexed="12"/>
      <name val="新細明體"/>
      <family val="1"/>
    </font>
    <font>
      <b/>
      <sz val="20"/>
      <name val="全真楷書"/>
      <family val="3"/>
    </font>
    <font>
      <sz val="9"/>
      <name val="Times New Roman"/>
      <family val="1"/>
    </font>
    <font>
      <sz val="11"/>
      <name val="Times New Roman"/>
      <family val="1"/>
    </font>
    <font>
      <sz val="11"/>
      <color indexed="8"/>
      <name val="Times New Roman"/>
      <family val="1"/>
    </font>
    <font>
      <sz val="12"/>
      <color indexed="8"/>
      <name val="新細明體"/>
      <family val="1"/>
    </font>
    <font>
      <sz val="12"/>
      <name val="Times New Roman"/>
      <family val="1"/>
    </font>
    <font>
      <sz val="12"/>
      <name val="標楷體"/>
      <family val="4"/>
    </font>
    <font>
      <sz val="14"/>
      <name val="標楷體"/>
      <family val="4"/>
    </font>
    <font>
      <sz val="16"/>
      <name val="Times New Roman"/>
      <family val="1"/>
    </font>
    <font>
      <b/>
      <sz val="16"/>
      <name val="標楷體"/>
      <family val="4"/>
    </font>
    <font>
      <b/>
      <sz val="16"/>
      <name val="Times New Roman"/>
      <family val="1"/>
    </font>
    <font>
      <b/>
      <sz val="12"/>
      <name val="標楷體"/>
      <family val="4"/>
    </font>
    <font>
      <b/>
      <sz val="12"/>
      <name val="Times New Roman"/>
      <family val="1"/>
    </font>
    <font>
      <b/>
      <sz val="12"/>
      <color indexed="8"/>
      <name val="Times New Roman"/>
      <family val="1"/>
    </font>
    <font>
      <sz val="14"/>
      <name val="Times New Roman"/>
      <family val="1"/>
    </font>
    <font>
      <b/>
      <sz val="12"/>
      <color indexed="8"/>
      <name val="標楷體"/>
      <family val="4"/>
    </font>
    <font>
      <b/>
      <sz val="14"/>
      <name val="標楷體"/>
      <family val="4"/>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6"/>
      <name val="細明體"/>
      <family val="3"/>
    </font>
    <font>
      <b/>
      <sz val="14"/>
      <name val="Times New Roman"/>
      <family val="1"/>
    </font>
    <font>
      <b/>
      <sz val="10"/>
      <name val="Times New Roman"/>
      <family val="1"/>
    </font>
    <font>
      <sz val="10"/>
      <name val="Times New Roman"/>
      <family val="1"/>
    </font>
    <font>
      <sz val="12"/>
      <color indexed="8"/>
      <name val="Times New Roman"/>
      <family val="1"/>
    </font>
    <font>
      <sz val="12"/>
      <name val="細明體"/>
      <family val="3"/>
    </font>
    <font>
      <sz val="14"/>
      <color indexed="10"/>
      <name val="標楷體"/>
      <family val="4"/>
    </font>
    <font>
      <b/>
      <sz val="12"/>
      <color indexed="8"/>
      <name val="細明體"/>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style="thin"/>
      <bottom>
        <color indexed="63"/>
      </bottom>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style="thin"/>
    </border>
    <border>
      <left style="medium"/>
      <right style="thin"/>
      <top style="medium"/>
      <bottom>
        <color indexed="63"/>
      </bottom>
    </border>
    <border>
      <left style="thin"/>
      <right style="thin"/>
      <top style="medium"/>
      <bottom>
        <color indexed="63"/>
      </bottom>
    </border>
  </borders>
  <cellStyleXfs count="64">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2" fillId="16" borderId="0" applyNumberFormat="0" applyBorder="0" applyAlignment="0" applyProtection="0"/>
    <xf numFmtId="0" fontId="23" fillId="0" borderId="1" applyNumberFormat="0" applyFill="0" applyAlignment="0" applyProtection="0"/>
    <xf numFmtId="0" fontId="24" fillId="4" borderId="0" applyNumberFormat="0" applyBorder="0" applyAlignment="0" applyProtection="0"/>
    <xf numFmtId="9" fontId="0" fillId="0" borderId="0" applyFont="0" applyFill="0" applyBorder="0" applyAlignment="0" applyProtection="0"/>
    <xf numFmtId="0" fontId="2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27"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7" borderId="2" applyNumberFormat="0" applyAlignment="0" applyProtection="0"/>
    <xf numFmtId="0" fontId="33" fillId="17" borderId="8" applyNumberFormat="0" applyAlignment="0" applyProtection="0"/>
    <xf numFmtId="0" fontId="34" fillId="23" borderId="9" applyNumberFormat="0" applyAlignment="0" applyProtection="0"/>
    <xf numFmtId="0" fontId="35" fillId="3" borderId="0" applyNumberFormat="0" applyBorder="0" applyAlignment="0" applyProtection="0"/>
    <xf numFmtId="0" fontId="36" fillId="0" borderId="0" applyNumberFormat="0" applyFill="0" applyBorder="0" applyAlignment="0" applyProtection="0"/>
  </cellStyleXfs>
  <cellXfs count="124">
    <xf numFmtId="0" fontId="0" fillId="0" borderId="0" xfId="0" applyAlignment="1">
      <alignment/>
    </xf>
    <xf numFmtId="212" fontId="6"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8" fillId="0" borderId="10" xfId="0" applyFont="1" applyBorder="1" applyAlignment="1">
      <alignment vertical="center"/>
    </xf>
    <xf numFmtId="0" fontId="4" fillId="0" borderId="0" xfId="0" applyFont="1" applyAlignment="1">
      <alignment horizontal="center" vertical="center"/>
    </xf>
    <xf numFmtId="0" fontId="8" fillId="0" borderId="10" xfId="0" applyFont="1" applyBorder="1" applyAlignment="1">
      <alignment horizontal="right" vertical="center"/>
    </xf>
    <xf numFmtId="0" fontId="11" fillId="0" borderId="10" xfId="0"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5" fillId="0" borderId="0" xfId="0" applyNumberFormat="1" applyFont="1" applyAlignment="1">
      <alignment horizontal="left" vertical="center"/>
    </xf>
    <xf numFmtId="0" fontId="8" fillId="0" borderId="10" xfId="0" applyFont="1" applyBorder="1" applyAlignment="1">
      <alignment horizontal="center" vertical="center"/>
    </xf>
    <xf numFmtId="0" fontId="9" fillId="0" borderId="10" xfId="0" applyFont="1" applyBorder="1" applyAlignment="1">
      <alignment horizontal="right" vertical="center"/>
    </xf>
    <xf numFmtId="211" fontId="14" fillId="0" borderId="11" xfId="0" applyNumberFormat="1" applyFont="1" applyFill="1" applyBorder="1" applyAlignment="1">
      <alignment horizontal="center" wrapText="1"/>
    </xf>
    <xf numFmtId="0" fontId="14" fillId="0" borderId="12" xfId="0" applyFont="1" applyBorder="1" applyAlignment="1">
      <alignment horizontal="center"/>
    </xf>
    <xf numFmtId="0" fontId="14" fillId="0" borderId="13" xfId="0" applyFont="1" applyBorder="1" applyAlignment="1">
      <alignment horizontal="center" wrapText="1"/>
    </xf>
    <xf numFmtId="211" fontId="14" fillId="0" borderId="12" xfId="0" applyNumberFormat="1" applyFont="1" applyFill="1" applyBorder="1" applyAlignment="1">
      <alignment horizontal="center" wrapText="1"/>
    </xf>
    <xf numFmtId="211" fontId="9" fillId="0" borderId="12" xfId="0" applyNumberFormat="1" applyFont="1" applyFill="1" applyBorder="1" applyAlignment="1">
      <alignment horizontal="center" wrapText="1"/>
    </xf>
    <xf numFmtId="0" fontId="9" fillId="0" borderId="12" xfId="0" applyFont="1" applyBorder="1" applyAlignment="1">
      <alignment horizontal="center"/>
    </xf>
    <xf numFmtId="0" fontId="9" fillId="0" borderId="14" xfId="0" applyFont="1" applyBorder="1" applyAlignment="1">
      <alignment horizontal="center" wrapText="1"/>
    </xf>
    <xf numFmtId="0" fontId="9" fillId="0" borderId="12" xfId="0" applyFont="1" applyBorder="1" applyAlignment="1">
      <alignment horizontal="center" wrapText="1"/>
    </xf>
    <xf numFmtId="211" fontId="9" fillId="0" borderId="14" xfId="0" applyNumberFormat="1" applyFont="1" applyFill="1" applyBorder="1" applyAlignment="1">
      <alignment horizontal="center" wrapText="1"/>
    </xf>
    <xf numFmtId="211" fontId="8" fillId="0" borderId="15" xfId="0" applyNumberFormat="1" applyFont="1" applyFill="1" applyBorder="1" applyAlignment="1">
      <alignment horizontal="left" vertical="center" wrapText="1"/>
    </xf>
    <xf numFmtId="0" fontId="9" fillId="0" borderId="13" xfId="0" applyFont="1" applyBorder="1" applyAlignment="1">
      <alignment horizontal="center" wrapText="1"/>
    </xf>
    <xf numFmtId="211" fontId="9" fillId="0" borderId="11" xfId="0" applyNumberFormat="1" applyFont="1" applyFill="1" applyBorder="1" applyAlignment="1">
      <alignment horizontal="center" wrapText="1"/>
    </xf>
    <xf numFmtId="211" fontId="14" fillId="0" borderId="16" xfId="0" applyNumberFormat="1" applyFont="1" applyFill="1" applyBorder="1" applyAlignment="1">
      <alignment horizontal="right" vertical="center" wrapText="1"/>
    </xf>
    <xf numFmtId="211" fontId="14" fillId="0" borderId="17" xfId="0" applyNumberFormat="1" applyFont="1" applyFill="1" applyBorder="1" applyAlignment="1">
      <alignment horizontal="right" vertical="center" wrapText="1"/>
    </xf>
    <xf numFmtId="211" fontId="9" fillId="0" borderId="17" xfId="0" applyNumberFormat="1" applyFont="1" applyFill="1" applyBorder="1" applyAlignment="1">
      <alignment horizontal="right" vertical="center" wrapText="1"/>
    </xf>
    <xf numFmtId="0" fontId="8" fillId="0" borderId="15" xfId="0" applyFont="1" applyBorder="1" applyAlignment="1">
      <alignment horizontal="left" vertical="center"/>
    </xf>
    <xf numFmtId="211" fontId="9" fillId="0" borderId="18" xfId="0" applyNumberFormat="1" applyFont="1" applyFill="1" applyBorder="1" applyAlignment="1">
      <alignment horizontal="right" vertical="center" wrapText="1"/>
    </xf>
    <xf numFmtId="211" fontId="9" fillId="0" borderId="19" xfId="0" applyNumberFormat="1" applyFont="1" applyFill="1" applyBorder="1" applyAlignment="1">
      <alignment horizontal="right" vertical="center" wrapText="1"/>
    </xf>
    <xf numFmtId="211" fontId="39" fillId="0" borderId="20" xfId="0" applyNumberFormat="1" applyFont="1" applyFill="1" applyBorder="1" applyAlignment="1">
      <alignment horizontal="center" vertical="center" wrapText="1"/>
    </xf>
    <xf numFmtId="211" fontId="39" fillId="0" borderId="21" xfId="0" applyNumberFormat="1" applyFont="1" applyFill="1" applyBorder="1" applyAlignment="1">
      <alignment horizontal="center" vertical="center" wrapText="1"/>
    </xf>
    <xf numFmtId="211" fontId="40" fillId="0" borderId="21" xfId="0" applyNumberFormat="1" applyFont="1" applyFill="1" applyBorder="1" applyAlignment="1">
      <alignment horizontal="center" vertical="center" wrapText="1"/>
    </xf>
    <xf numFmtId="211" fontId="40" fillId="0" borderId="22" xfId="0" applyNumberFormat="1" applyFont="1" applyFill="1" applyBorder="1" applyAlignment="1">
      <alignment horizontal="center" vertical="center" wrapText="1"/>
    </xf>
    <xf numFmtId="211" fontId="40" fillId="0" borderId="23" xfId="0" applyNumberFormat="1" applyFont="1" applyFill="1" applyBorder="1" applyAlignment="1">
      <alignment horizontal="center" vertical="center" wrapText="1"/>
    </xf>
    <xf numFmtId="211" fontId="40" fillId="0" borderId="20" xfId="0" applyNumberFormat="1" applyFont="1" applyFill="1" applyBorder="1" applyAlignment="1">
      <alignment horizontal="center" vertical="center" wrapText="1"/>
    </xf>
    <xf numFmtId="0" fontId="9" fillId="0" borderId="0" xfId="0" applyNumberFormat="1" applyFont="1" applyBorder="1" applyAlignment="1">
      <alignment vertical="center"/>
    </xf>
    <xf numFmtId="0" fontId="8" fillId="0" borderId="0" xfId="0" applyNumberFormat="1" applyFont="1" applyAlignment="1">
      <alignment horizontal="left" vertical="center"/>
    </xf>
    <xf numFmtId="231" fontId="15" fillId="0" borderId="24" xfId="0" applyNumberFormat="1" applyFont="1" applyFill="1" applyBorder="1" applyAlignment="1">
      <alignment horizontal="right" vertical="top"/>
    </xf>
    <xf numFmtId="231" fontId="15" fillId="0" borderId="25" xfId="0" applyNumberFormat="1" applyFont="1" applyFill="1" applyBorder="1" applyAlignment="1">
      <alignment horizontal="right" vertical="top"/>
    </xf>
    <xf numFmtId="231" fontId="8" fillId="0" borderId="0" xfId="33" applyNumberFormat="1" applyFont="1" applyFill="1" applyBorder="1" applyAlignment="1">
      <alignment horizontal="right" vertical="top"/>
      <protection/>
    </xf>
    <xf numFmtId="230" fontId="8" fillId="0" borderId="0" xfId="0" applyNumberFormat="1" applyFont="1" applyFill="1" applyBorder="1" applyAlignment="1">
      <alignment horizontal="right" vertical="top"/>
    </xf>
    <xf numFmtId="230" fontId="8" fillId="0" borderId="0" xfId="33" applyNumberFormat="1" applyFont="1" applyFill="1" applyBorder="1" applyAlignment="1">
      <alignment horizontal="right" vertical="top"/>
      <protection/>
    </xf>
    <xf numFmtId="230" fontId="8" fillId="0" borderId="0" xfId="0" applyNumberFormat="1" applyFont="1" applyFill="1" applyBorder="1" applyAlignment="1" quotePrefix="1">
      <alignment horizontal="right" vertical="top"/>
    </xf>
    <xf numFmtId="231" fontId="8" fillId="0" borderId="0" xfId="0" applyNumberFormat="1" applyFont="1" applyFill="1" applyBorder="1" applyAlignment="1">
      <alignment horizontal="right" vertical="top"/>
    </xf>
    <xf numFmtId="230" fontId="15" fillId="0" borderId="25" xfId="0" applyNumberFormat="1" applyFont="1" applyFill="1" applyBorder="1" applyAlignment="1">
      <alignment horizontal="right" vertical="top"/>
    </xf>
    <xf numFmtId="211" fontId="5" fillId="0" borderId="0" xfId="0" applyNumberFormat="1" applyFont="1" applyAlignment="1">
      <alignment/>
    </xf>
    <xf numFmtId="0" fontId="8" fillId="0" borderId="0" xfId="0" applyFont="1" applyAlignment="1">
      <alignment vertical="center"/>
    </xf>
    <xf numFmtId="0" fontId="11" fillId="0" borderId="0" xfId="0" applyFont="1" applyAlignment="1">
      <alignment horizontal="center" vertical="center"/>
    </xf>
    <xf numFmtId="49" fontId="15" fillId="0" borderId="0" xfId="0" applyNumberFormat="1" applyFont="1" applyFill="1" applyBorder="1" applyAlignment="1">
      <alignment horizontal="center" vertical="top" wrapText="1"/>
    </xf>
    <xf numFmtId="49" fontId="15" fillId="0" borderId="26" xfId="0" applyNumberFormat="1" applyFont="1" applyFill="1" applyBorder="1" applyAlignment="1">
      <alignment horizontal="center" vertical="top" wrapText="1"/>
    </xf>
    <xf numFmtId="0" fontId="41" fillId="0" borderId="0" xfId="0" applyFont="1" applyFill="1" applyBorder="1" applyAlignment="1">
      <alignment vertical="center"/>
    </xf>
    <xf numFmtId="0" fontId="41" fillId="0" borderId="0" xfId="0" applyFont="1" applyFill="1" applyAlignment="1">
      <alignment vertical="center"/>
    </xf>
    <xf numFmtId="49" fontId="16" fillId="0" borderId="0" xfId="0" applyNumberFormat="1" applyFont="1" applyFill="1" applyBorder="1" applyAlignment="1">
      <alignment horizontal="center" vertical="top" wrapText="1"/>
    </xf>
    <xf numFmtId="49" fontId="16" fillId="0" borderId="27" xfId="0" applyNumberFormat="1" applyFont="1" applyFill="1" applyBorder="1" applyAlignment="1">
      <alignment horizontal="center" vertical="top" wrapText="1"/>
    </xf>
    <xf numFmtId="211" fontId="6" fillId="0" borderId="0" xfId="0" applyNumberFormat="1" applyFont="1" applyFill="1" applyBorder="1" applyAlignment="1">
      <alignment horizontal="center" vertical="center" wrapText="1"/>
    </xf>
    <xf numFmtId="211" fontId="8" fillId="0" borderId="0" xfId="0" applyNumberFormat="1" applyFont="1" applyAlignment="1">
      <alignment/>
    </xf>
    <xf numFmtId="211" fontId="8" fillId="0" borderId="0" xfId="0" applyNumberFormat="1" applyFont="1" applyAlignment="1">
      <alignment wrapText="1"/>
    </xf>
    <xf numFmtId="0" fontId="8" fillId="0" borderId="0" xfId="0" applyFont="1" applyAlignment="1">
      <alignment/>
    </xf>
    <xf numFmtId="231" fontId="39" fillId="0" borderId="24" xfId="0" applyNumberFormat="1" applyFont="1" applyFill="1" applyBorder="1" applyAlignment="1">
      <alignment horizontal="right" vertical="top"/>
    </xf>
    <xf numFmtId="231" fontId="39" fillId="0" borderId="0" xfId="0" applyNumberFormat="1" applyFont="1" applyFill="1" applyBorder="1" applyAlignment="1">
      <alignment horizontal="right" vertical="top"/>
    </xf>
    <xf numFmtId="230" fontId="39" fillId="0" borderId="0" xfId="0" applyNumberFormat="1" applyFont="1" applyFill="1" applyBorder="1" applyAlignment="1">
      <alignment horizontal="right" vertical="top"/>
    </xf>
    <xf numFmtId="231" fontId="40" fillId="0" borderId="0" xfId="33" applyNumberFormat="1" applyFont="1" applyFill="1" applyBorder="1" applyAlignment="1">
      <alignment horizontal="right" vertical="top"/>
      <protection/>
    </xf>
    <xf numFmtId="230" fontId="40" fillId="0" borderId="0" xfId="0" applyNumberFormat="1" applyFont="1" applyFill="1" applyBorder="1" applyAlignment="1">
      <alignment horizontal="right" vertical="top"/>
    </xf>
    <xf numFmtId="231" fontId="40" fillId="0" borderId="0" xfId="0" applyNumberFormat="1" applyFont="1" applyFill="1" applyBorder="1" applyAlignment="1">
      <alignment horizontal="right" vertical="top"/>
    </xf>
    <xf numFmtId="231" fontId="40" fillId="0" borderId="24" xfId="0" applyNumberFormat="1" applyFont="1" applyFill="1" applyBorder="1" applyAlignment="1">
      <alignment horizontal="right" vertical="top"/>
    </xf>
    <xf numFmtId="230" fontId="40" fillId="0" borderId="0" xfId="0" applyNumberFormat="1" applyFont="1" applyFill="1" applyBorder="1" applyAlignment="1" quotePrefix="1">
      <alignment horizontal="right" vertical="top"/>
    </xf>
    <xf numFmtId="231" fontId="40" fillId="0" borderId="24" xfId="33" applyNumberFormat="1" applyFont="1" applyFill="1" applyBorder="1" applyAlignment="1">
      <alignment horizontal="right" vertical="top"/>
      <protection/>
    </xf>
    <xf numFmtId="49" fontId="16" fillId="0" borderId="28" xfId="0" applyNumberFormat="1" applyFont="1" applyFill="1" applyBorder="1" applyAlignment="1">
      <alignment horizontal="center" vertical="top" wrapText="1"/>
    </xf>
    <xf numFmtId="231" fontId="39" fillId="0" borderId="29" xfId="0" applyNumberFormat="1" applyFont="1" applyFill="1" applyBorder="1" applyAlignment="1">
      <alignment horizontal="right" vertical="top"/>
    </xf>
    <xf numFmtId="231" fontId="39" fillId="0" borderId="10" xfId="0" applyNumberFormat="1" applyFont="1" applyFill="1" applyBorder="1" applyAlignment="1">
      <alignment horizontal="right" vertical="top"/>
    </xf>
    <xf numFmtId="230" fontId="39" fillId="0" borderId="10" xfId="0" applyNumberFormat="1" applyFont="1" applyFill="1" applyBorder="1" applyAlignment="1">
      <alignment horizontal="right" vertical="top"/>
    </xf>
    <xf numFmtId="231" fontId="40" fillId="0" borderId="10" xfId="0" applyNumberFormat="1" applyFont="1" applyFill="1" applyBorder="1" applyAlignment="1">
      <alignment horizontal="right" vertical="top"/>
    </xf>
    <xf numFmtId="230" fontId="40" fillId="0" borderId="10" xfId="0" applyNumberFormat="1" applyFont="1" applyFill="1" applyBorder="1" applyAlignment="1">
      <alignment horizontal="right" vertical="top"/>
    </xf>
    <xf numFmtId="231" fontId="40" fillId="0" borderId="29" xfId="33" applyNumberFormat="1" applyFont="1" applyFill="1" applyBorder="1" applyAlignment="1">
      <alignment horizontal="right" vertical="top"/>
      <protection/>
    </xf>
    <xf numFmtId="231" fontId="40" fillId="0" borderId="10" xfId="33" applyNumberFormat="1" applyFont="1" applyFill="1" applyBorder="1" applyAlignment="1">
      <alignment horizontal="right" vertical="top"/>
      <protection/>
    </xf>
    <xf numFmtId="49" fontId="16" fillId="0" borderId="10" xfId="0" applyNumberFormat="1" applyFont="1" applyFill="1" applyBorder="1" applyAlignment="1">
      <alignment horizontal="center" vertical="top" wrapText="1"/>
    </xf>
    <xf numFmtId="0" fontId="8" fillId="0" borderId="19" xfId="0" applyFont="1" applyBorder="1" applyAlignment="1">
      <alignment horizontal="left" vertical="center"/>
    </xf>
    <xf numFmtId="0" fontId="8" fillId="0" borderId="15" xfId="0" applyFont="1" applyBorder="1" applyAlignment="1">
      <alignment horizontal="left" vertical="center"/>
    </xf>
    <xf numFmtId="211" fontId="17" fillId="0" borderId="0" xfId="0" applyNumberFormat="1" applyFont="1" applyFill="1" applyBorder="1" applyAlignment="1">
      <alignment horizontal="center" vertical="center" wrapText="1"/>
    </xf>
    <xf numFmtId="0" fontId="8" fillId="0" borderId="10" xfId="0" applyFont="1" applyBorder="1" applyAlignment="1">
      <alignment horizontal="center" vertical="center"/>
    </xf>
    <xf numFmtId="211" fontId="10" fillId="0" borderId="25" xfId="0" applyNumberFormat="1" applyFont="1" applyFill="1" applyBorder="1" applyAlignment="1">
      <alignment horizontal="center" vertical="center"/>
    </xf>
    <xf numFmtId="211" fontId="17" fillId="0" borderId="25" xfId="0" applyNumberFormat="1" applyFont="1" applyFill="1" applyBorder="1" applyAlignment="1">
      <alignment horizontal="center" vertical="center"/>
    </xf>
    <xf numFmtId="0" fontId="17" fillId="0" borderId="30" xfId="0" applyFont="1" applyBorder="1" applyAlignment="1">
      <alignment horizontal="center" vertical="center"/>
    </xf>
    <xf numFmtId="211" fontId="10" fillId="0" borderId="31" xfId="0" applyNumberFormat="1" applyFont="1" applyFill="1" applyBorder="1" applyAlignment="1">
      <alignment horizontal="center" vertical="center"/>
    </xf>
    <xf numFmtId="211" fontId="17" fillId="0" borderId="30" xfId="0" applyNumberFormat="1" applyFont="1" applyFill="1" applyBorder="1" applyAlignment="1">
      <alignment horizontal="center" vertical="center"/>
    </xf>
    <xf numFmtId="0" fontId="5" fillId="0" borderId="0" xfId="0" applyFont="1" applyAlignment="1">
      <alignment horizontal="left"/>
    </xf>
    <xf numFmtId="0" fontId="8" fillId="0" borderId="19" xfId="0" applyFont="1" applyBorder="1" applyAlignment="1">
      <alignment horizontal="center" vertical="center"/>
    </xf>
    <xf numFmtId="0" fontId="8" fillId="0" borderId="15" xfId="0" applyFont="1" applyBorder="1" applyAlignment="1">
      <alignment horizontal="center" vertical="center"/>
    </xf>
    <xf numFmtId="0" fontId="11" fillId="0" borderId="15" xfId="0" applyFont="1" applyBorder="1" applyAlignment="1">
      <alignment horizontal="left" vertical="center"/>
    </xf>
    <xf numFmtId="211" fontId="9" fillId="0" borderId="18" xfId="0" applyNumberFormat="1" applyFont="1" applyFill="1" applyBorder="1" applyAlignment="1">
      <alignment horizontal="center" vertical="center" wrapText="1"/>
    </xf>
    <xf numFmtId="0" fontId="9" fillId="0" borderId="17" xfId="0" applyFont="1" applyBorder="1" applyAlignment="1">
      <alignment horizontal="center" vertical="center"/>
    </xf>
    <xf numFmtId="0" fontId="13" fillId="0" borderId="0" xfId="0" applyNumberFormat="1" applyFont="1" applyAlignment="1">
      <alignment horizontal="center" vertical="center" wrapText="1"/>
    </xf>
    <xf numFmtId="0" fontId="8" fillId="0" borderId="0" xfId="0" applyFont="1" applyAlignment="1">
      <alignment horizontal="center" vertical="center"/>
    </xf>
    <xf numFmtId="0" fontId="12" fillId="0" borderId="0" xfId="0" applyNumberFormat="1" applyFont="1" applyAlignment="1">
      <alignment horizontal="center" vertical="center"/>
    </xf>
    <xf numFmtId="0" fontId="8" fillId="0" borderId="0" xfId="0" applyFont="1" applyAlignment="1">
      <alignment vertical="center"/>
    </xf>
    <xf numFmtId="0" fontId="13" fillId="0" borderId="0" xfId="0" applyNumberFormat="1" applyFont="1" applyAlignment="1">
      <alignment horizontal="center" vertical="center"/>
    </xf>
    <xf numFmtId="211" fontId="19" fillId="0" borderId="32" xfId="0" applyNumberFormat="1" applyFont="1" applyFill="1" applyBorder="1" applyAlignment="1">
      <alignment horizontal="center" vertical="center"/>
    </xf>
    <xf numFmtId="211" fontId="38" fillId="0" borderId="25" xfId="0" applyNumberFormat="1" applyFont="1" applyFill="1" applyBorder="1" applyAlignment="1">
      <alignment horizontal="center" vertical="center"/>
    </xf>
    <xf numFmtId="211" fontId="38" fillId="0" borderId="30" xfId="0" applyNumberFormat="1" applyFont="1" applyFill="1" applyBorder="1" applyAlignment="1">
      <alignment horizontal="center" vertical="center"/>
    </xf>
    <xf numFmtId="211" fontId="17" fillId="0" borderId="33" xfId="0" applyNumberFormat="1" applyFont="1" applyFill="1" applyBorder="1" applyAlignment="1">
      <alignment horizontal="center" vertical="center"/>
    </xf>
    <xf numFmtId="211" fontId="17" fillId="0" borderId="34" xfId="0" applyNumberFormat="1" applyFont="1" applyFill="1" applyBorder="1" applyAlignment="1">
      <alignment horizontal="center" vertical="center"/>
    </xf>
    <xf numFmtId="211" fontId="10" fillId="0" borderId="25" xfId="0" applyNumberFormat="1" applyFont="1" applyFill="1" applyBorder="1" applyAlignment="1">
      <alignment horizontal="center" vertical="center" wrapText="1"/>
    </xf>
    <xf numFmtId="211" fontId="17" fillId="0" borderId="25" xfId="0" applyNumberFormat="1" applyFont="1" applyFill="1" applyBorder="1" applyAlignment="1">
      <alignment horizontal="center" vertical="center" wrapText="1"/>
    </xf>
    <xf numFmtId="0" fontId="15" fillId="0" borderId="19" xfId="0" applyFont="1" applyBorder="1" applyAlignment="1">
      <alignment horizontal="left" vertical="center"/>
    </xf>
    <xf numFmtId="0" fontId="15" fillId="0" borderId="15" xfId="0" applyFont="1" applyBorder="1" applyAlignment="1">
      <alignment horizontal="left" vertical="center"/>
    </xf>
    <xf numFmtId="211" fontId="17" fillId="0" borderId="35" xfId="0" applyNumberFormat="1" applyFont="1" applyFill="1" applyBorder="1" applyAlignment="1">
      <alignment horizontal="center" vertical="center" wrapText="1"/>
    </xf>
    <xf numFmtId="0" fontId="17" fillId="0" borderId="35" xfId="0" applyFont="1" applyBorder="1" applyAlignment="1">
      <alignment/>
    </xf>
    <xf numFmtId="0" fontId="17" fillId="0" borderId="36" xfId="0" applyFont="1" applyBorder="1" applyAlignment="1">
      <alignment/>
    </xf>
    <xf numFmtId="211" fontId="38" fillId="0" borderId="37" xfId="0" applyNumberFormat="1" applyFont="1" applyFill="1" applyBorder="1" applyAlignment="1">
      <alignment horizontal="center" vertical="center" wrapText="1"/>
    </xf>
    <xf numFmtId="211" fontId="38" fillId="0" borderId="35" xfId="0" applyNumberFormat="1" applyFont="1" applyFill="1" applyBorder="1" applyAlignment="1">
      <alignment horizontal="center" vertical="center" wrapText="1"/>
    </xf>
    <xf numFmtId="211" fontId="38" fillId="0" borderId="36" xfId="0" applyNumberFormat="1" applyFont="1" applyFill="1" applyBorder="1" applyAlignment="1">
      <alignment horizontal="center" vertical="center"/>
    </xf>
    <xf numFmtId="211" fontId="17" fillId="0" borderId="38" xfId="0" applyNumberFormat="1" applyFont="1" applyFill="1" applyBorder="1" applyAlignment="1">
      <alignment horizontal="center" vertical="center"/>
    </xf>
    <xf numFmtId="211" fontId="17" fillId="0" borderId="35" xfId="0" applyNumberFormat="1" applyFont="1" applyFill="1" applyBorder="1" applyAlignment="1">
      <alignment horizontal="center" vertical="center"/>
    </xf>
    <xf numFmtId="211" fontId="17" fillId="0" borderId="36" xfId="0" applyNumberFormat="1" applyFont="1" applyFill="1" applyBorder="1" applyAlignment="1">
      <alignment horizontal="center" vertical="center"/>
    </xf>
    <xf numFmtId="211" fontId="17" fillId="0" borderId="0" xfId="0" applyNumberFormat="1" applyFont="1" applyFill="1" applyBorder="1" applyAlignment="1">
      <alignment horizontal="center" vertical="center"/>
    </xf>
    <xf numFmtId="211" fontId="10" fillId="0" borderId="39" xfId="0" applyNumberFormat="1" applyFont="1" applyFill="1" applyBorder="1" applyAlignment="1">
      <alignment horizontal="center" vertical="center"/>
    </xf>
    <xf numFmtId="211" fontId="17" fillId="0" borderId="40" xfId="0" applyNumberFormat="1" applyFont="1" applyFill="1" applyBorder="1" applyAlignment="1">
      <alignment horizontal="center" vertical="center"/>
    </xf>
    <xf numFmtId="211" fontId="17" fillId="0" borderId="38" xfId="0" applyNumberFormat="1" applyFont="1" applyFill="1" applyBorder="1" applyAlignment="1">
      <alignment horizontal="center" vertical="center" wrapText="1"/>
    </xf>
    <xf numFmtId="211" fontId="10" fillId="0" borderId="32" xfId="0" applyNumberFormat="1" applyFont="1" applyFill="1" applyBorder="1" applyAlignment="1">
      <alignment horizontal="center" vertical="center" wrapText="1"/>
    </xf>
    <xf numFmtId="0" fontId="10" fillId="0" borderId="25" xfId="0" applyFont="1" applyBorder="1" applyAlignment="1">
      <alignment horizontal="center" vertical="center"/>
    </xf>
    <xf numFmtId="0" fontId="10" fillId="0" borderId="30" xfId="0" applyFont="1" applyBorder="1" applyAlignment="1">
      <alignment horizontal="center" vertical="center"/>
    </xf>
    <xf numFmtId="211" fontId="17" fillId="0" borderId="37" xfId="0" applyNumberFormat="1" applyFont="1" applyFill="1" applyBorder="1" applyAlignment="1">
      <alignment horizontal="center" vertical="center" wrapText="1"/>
    </xf>
    <xf numFmtId="211" fontId="17" fillId="0" borderId="36" xfId="0" applyNumberFormat="1" applyFont="1" applyFill="1" applyBorder="1" applyAlignment="1">
      <alignment horizontal="center" vertical="center" wrapText="1"/>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表15"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8"/>
  <sheetViews>
    <sheetView showGridLines="0" tabSelected="1" view="pageBreakPreview" zoomScale="77" zoomScaleSheetLayoutView="77" zoomScalePageLayoutView="0" workbookViewId="0" topLeftCell="A1">
      <pane xSplit="1" ySplit="8" topLeftCell="Z9" activePane="bottomRight" state="frozen"/>
      <selection pane="topLeft" activeCell="A1" sqref="A1"/>
      <selection pane="topRight" activeCell="B1" sqref="B1"/>
      <selection pane="bottomLeft" activeCell="A9" sqref="A9"/>
      <selection pane="bottomRight" activeCell="AO17" sqref="AO17"/>
    </sheetView>
  </sheetViews>
  <sheetFormatPr defaultColWidth="9.00390625" defaultRowHeight="16.5"/>
  <cols>
    <col min="1" max="1" width="9.625" style="57" customWidth="1"/>
    <col min="2" max="4" width="9.875" style="56" customWidth="1"/>
    <col min="5" max="5" width="12.25390625" style="56" customWidth="1"/>
    <col min="6" max="6" width="12.75390625" style="56" customWidth="1"/>
    <col min="7" max="9" width="9.875" style="56" customWidth="1"/>
    <col min="10" max="13" width="9.50390625" style="56" customWidth="1"/>
    <col min="14" max="14" width="9.75390625" style="58" customWidth="1"/>
    <col min="15" max="19" width="9.50390625" style="58" customWidth="1"/>
    <col min="20" max="20" width="9.625" style="57" customWidth="1"/>
    <col min="21" max="21" width="8.625" style="58" customWidth="1"/>
    <col min="22" max="22" width="10.00390625" style="58" customWidth="1"/>
    <col min="23" max="23" width="12.125" style="58" customWidth="1"/>
    <col min="24" max="24" width="13.375" style="58" customWidth="1"/>
    <col min="25" max="25" width="12.625" style="58" customWidth="1"/>
    <col min="26" max="26" width="9.00390625" style="58" customWidth="1"/>
    <col min="27" max="28" width="8.625" style="58" customWidth="1"/>
    <col min="29" max="29" width="9.625" style="58" customWidth="1"/>
    <col min="30" max="31" width="9.50390625" style="58" customWidth="1"/>
    <col min="32" max="34" width="9.125" style="58" customWidth="1"/>
    <col min="35" max="35" width="10.25390625" style="58" customWidth="1"/>
    <col min="36" max="37" width="9.50390625" style="58" customWidth="1"/>
    <col min="38" max="38" width="9.125" style="58" customWidth="1"/>
    <col min="39" max="39" width="10.625" style="57" customWidth="1"/>
    <col min="40" max="51" width="13.625" style="58" customWidth="1"/>
    <col min="52" max="16384" width="9.00390625" style="58" customWidth="1"/>
  </cols>
  <sheetData>
    <row r="1" spans="1:51" s="47" customFormat="1" ht="45.75" customHeight="1">
      <c r="A1" s="94" t="s">
        <v>2</v>
      </c>
      <c r="B1" s="93"/>
      <c r="C1" s="93"/>
      <c r="D1" s="93"/>
      <c r="E1" s="93"/>
      <c r="F1" s="93"/>
      <c r="G1" s="93"/>
      <c r="H1" s="95"/>
      <c r="I1" s="95"/>
      <c r="J1" s="92" t="s">
        <v>3</v>
      </c>
      <c r="K1" s="93"/>
      <c r="L1" s="93"/>
      <c r="M1" s="93"/>
      <c r="N1" s="93"/>
      <c r="O1" s="93"/>
      <c r="P1" s="93"/>
      <c r="Q1" s="93"/>
      <c r="R1" s="93"/>
      <c r="S1" s="93"/>
      <c r="T1" s="94" t="s">
        <v>4</v>
      </c>
      <c r="U1" s="96"/>
      <c r="V1" s="96"/>
      <c r="W1" s="96"/>
      <c r="X1" s="96"/>
      <c r="Y1" s="96"/>
      <c r="Z1" s="96"/>
      <c r="AA1" s="95"/>
      <c r="AB1" s="95"/>
      <c r="AC1" s="92" t="s">
        <v>5</v>
      </c>
      <c r="AD1" s="93"/>
      <c r="AE1" s="93"/>
      <c r="AF1" s="93"/>
      <c r="AG1" s="93"/>
      <c r="AH1" s="93"/>
      <c r="AI1" s="93"/>
      <c r="AJ1" s="93"/>
      <c r="AK1" s="93"/>
      <c r="AL1" s="93"/>
      <c r="AM1" s="94" t="s">
        <v>72</v>
      </c>
      <c r="AN1" s="96"/>
      <c r="AO1" s="96"/>
      <c r="AP1" s="96"/>
      <c r="AQ1" s="96"/>
      <c r="AR1" s="96"/>
      <c r="AS1" s="96"/>
      <c r="AT1" s="92" t="s">
        <v>73</v>
      </c>
      <c r="AU1" s="93"/>
      <c r="AV1" s="93"/>
      <c r="AW1" s="93"/>
      <c r="AX1" s="93"/>
      <c r="AY1" s="93"/>
    </row>
    <row r="2" spans="1:51" s="47" customFormat="1" ht="25.5" customHeight="1" thickBot="1">
      <c r="A2" s="3" t="s">
        <v>6</v>
      </c>
      <c r="B2" s="3"/>
      <c r="C2" s="3"/>
      <c r="E2" s="10" t="s">
        <v>75</v>
      </c>
      <c r="F2" s="3"/>
      <c r="H2" s="10"/>
      <c r="I2" s="11" t="s">
        <v>59</v>
      </c>
      <c r="J2" s="10"/>
      <c r="K2" s="10"/>
      <c r="L2" s="10"/>
      <c r="N2" s="10" t="s">
        <v>76</v>
      </c>
      <c r="O2" s="5"/>
      <c r="P2" s="5"/>
      <c r="Q2" s="5"/>
      <c r="R2" s="5"/>
      <c r="S2" s="5" t="s">
        <v>60</v>
      </c>
      <c r="T2" s="3" t="s">
        <v>6</v>
      </c>
      <c r="U2" s="3"/>
      <c r="V2" s="3"/>
      <c r="X2" s="10" t="s">
        <v>77</v>
      </c>
      <c r="AA2" s="6"/>
      <c r="AB2" s="11" t="s">
        <v>59</v>
      </c>
      <c r="AD2" s="10"/>
      <c r="AE2" s="10"/>
      <c r="AG2" s="10" t="s">
        <v>74</v>
      </c>
      <c r="AJ2" s="5"/>
      <c r="AK2" s="5"/>
      <c r="AL2" s="5" t="s">
        <v>60</v>
      </c>
      <c r="AM2" s="3" t="s">
        <v>6</v>
      </c>
      <c r="AN2" s="3"/>
      <c r="AO2" s="3"/>
      <c r="AP2" s="10" t="s">
        <v>78</v>
      </c>
      <c r="AS2" s="11" t="s">
        <v>59</v>
      </c>
      <c r="AT2" s="6"/>
      <c r="AU2" s="6"/>
      <c r="AV2" s="10" t="s">
        <v>79</v>
      </c>
      <c r="AW2" s="10"/>
      <c r="AX2" s="10"/>
      <c r="AY2" s="5" t="s">
        <v>60</v>
      </c>
    </row>
    <row r="3" spans="1:51" s="47" customFormat="1" ht="49.5" customHeight="1">
      <c r="A3" s="81" t="s">
        <v>7</v>
      </c>
      <c r="B3" s="97" t="s">
        <v>8</v>
      </c>
      <c r="C3" s="98"/>
      <c r="D3" s="98"/>
      <c r="E3" s="98"/>
      <c r="F3" s="98"/>
      <c r="G3" s="99"/>
      <c r="H3" s="81" t="s">
        <v>9</v>
      </c>
      <c r="I3" s="82"/>
      <c r="J3" s="82"/>
      <c r="K3" s="82"/>
      <c r="L3" s="82"/>
      <c r="M3" s="83"/>
      <c r="N3" s="84" t="s">
        <v>10</v>
      </c>
      <c r="O3" s="82"/>
      <c r="P3" s="82"/>
      <c r="Q3" s="82"/>
      <c r="R3" s="82"/>
      <c r="S3" s="85"/>
      <c r="T3" s="81" t="s">
        <v>7</v>
      </c>
      <c r="U3" s="116" t="s">
        <v>11</v>
      </c>
      <c r="V3" s="117"/>
      <c r="W3" s="117"/>
      <c r="X3" s="117"/>
      <c r="Y3" s="117"/>
      <c r="Z3" s="117"/>
      <c r="AA3" s="102" t="s">
        <v>53</v>
      </c>
      <c r="AB3" s="120"/>
      <c r="AC3" s="120"/>
      <c r="AD3" s="120"/>
      <c r="AE3" s="120"/>
      <c r="AF3" s="121"/>
      <c r="AG3" s="84" t="s">
        <v>64</v>
      </c>
      <c r="AH3" s="82"/>
      <c r="AI3" s="82"/>
      <c r="AJ3" s="82"/>
      <c r="AK3" s="82"/>
      <c r="AL3" s="85"/>
      <c r="AM3" s="81" t="s">
        <v>7</v>
      </c>
      <c r="AN3" s="119" t="s">
        <v>12</v>
      </c>
      <c r="AO3" s="103"/>
      <c r="AP3" s="103"/>
      <c r="AQ3" s="103"/>
      <c r="AR3" s="103"/>
      <c r="AS3" s="83"/>
      <c r="AT3" s="102" t="s">
        <v>13</v>
      </c>
      <c r="AU3" s="103"/>
      <c r="AV3" s="103"/>
      <c r="AW3" s="103"/>
      <c r="AX3" s="103"/>
      <c r="AY3" s="82"/>
    </row>
    <row r="4" spans="1:51" s="47" customFormat="1" ht="45" customHeight="1">
      <c r="A4" s="115"/>
      <c r="B4" s="109" t="s">
        <v>14</v>
      </c>
      <c r="C4" s="110"/>
      <c r="D4" s="110"/>
      <c r="E4" s="110"/>
      <c r="F4" s="110"/>
      <c r="G4" s="111"/>
      <c r="H4" s="113" t="s">
        <v>15</v>
      </c>
      <c r="I4" s="113"/>
      <c r="J4" s="113"/>
      <c r="K4" s="113"/>
      <c r="L4" s="113"/>
      <c r="M4" s="114"/>
      <c r="N4" s="112" t="s">
        <v>16</v>
      </c>
      <c r="O4" s="113"/>
      <c r="P4" s="113"/>
      <c r="Q4" s="113"/>
      <c r="R4" s="113"/>
      <c r="S4" s="114"/>
      <c r="T4" s="115"/>
      <c r="U4" s="100" t="s">
        <v>17</v>
      </c>
      <c r="V4" s="101"/>
      <c r="W4" s="101"/>
      <c r="X4" s="101"/>
      <c r="Y4" s="101"/>
      <c r="Z4" s="101"/>
      <c r="AA4" s="106" t="s">
        <v>18</v>
      </c>
      <c r="AB4" s="107"/>
      <c r="AC4" s="107"/>
      <c r="AD4" s="107"/>
      <c r="AE4" s="107"/>
      <c r="AF4" s="108"/>
      <c r="AG4" s="118" t="s">
        <v>65</v>
      </c>
      <c r="AH4" s="106"/>
      <c r="AI4" s="106"/>
      <c r="AJ4" s="106"/>
      <c r="AK4" s="106"/>
      <c r="AL4" s="114"/>
      <c r="AM4" s="115"/>
      <c r="AN4" s="122" t="s">
        <v>19</v>
      </c>
      <c r="AO4" s="106"/>
      <c r="AP4" s="106"/>
      <c r="AQ4" s="106"/>
      <c r="AR4" s="106"/>
      <c r="AS4" s="123"/>
      <c r="AT4" s="106" t="s">
        <v>20</v>
      </c>
      <c r="AU4" s="106"/>
      <c r="AV4" s="106"/>
      <c r="AW4" s="106"/>
      <c r="AX4" s="106"/>
      <c r="AY4" s="113"/>
    </row>
    <row r="5" spans="1:51" s="48" customFormat="1" ht="24.75" customHeight="1">
      <c r="A5" s="115"/>
      <c r="B5" s="24" t="s">
        <v>21</v>
      </c>
      <c r="C5" s="104" t="s">
        <v>22</v>
      </c>
      <c r="D5" s="78"/>
      <c r="E5" s="25" t="s">
        <v>23</v>
      </c>
      <c r="F5" s="104" t="s">
        <v>24</v>
      </c>
      <c r="G5" s="105"/>
      <c r="H5" s="91" t="s">
        <v>21</v>
      </c>
      <c r="I5" s="87"/>
      <c r="J5" s="21" t="s">
        <v>25</v>
      </c>
      <c r="K5" s="26" t="s">
        <v>26</v>
      </c>
      <c r="L5" s="77" t="s">
        <v>27</v>
      </c>
      <c r="M5" s="78"/>
      <c r="N5" s="26" t="s">
        <v>28</v>
      </c>
      <c r="O5" s="77" t="s">
        <v>29</v>
      </c>
      <c r="P5" s="78"/>
      <c r="Q5" s="26" t="s">
        <v>23</v>
      </c>
      <c r="R5" s="77" t="s">
        <v>27</v>
      </c>
      <c r="S5" s="78"/>
      <c r="T5" s="115"/>
      <c r="U5" s="90" t="s">
        <v>30</v>
      </c>
      <c r="V5" s="87"/>
      <c r="W5" s="27" t="s">
        <v>25</v>
      </c>
      <c r="X5" s="26" t="s">
        <v>23</v>
      </c>
      <c r="Y5" s="77" t="s">
        <v>31</v>
      </c>
      <c r="Z5" s="78"/>
      <c r="AA5" s="91" t="s">
        <v>21</v>
      </c>
      <c r="AB5" s="87"/>
      <c r="AC5" s="21" t="s">
        <v>25</v>
      </c>
      <c r="AD5" s="26" t="s">
        <v>26</v>
      </c>
      <c r="AE5" s="87" t="s">
        <v>32</v>
      </c>
      <c r="AF5" s="88"/>
      <c r="AG5" s="26" t="s">
        <v>21</v>
      </c>
      <c r="AH5" s="77" t="s">
        <v>22</v>
      </c>
      <c r="AI5" s="89"/>
      <c r="AJ5" s="26" t="s">
        <v>23</v>
      </c>
      <c r="AK5" s="77" t="s">
        <v>24</v>
      </c>
      <c r="AL5" s="78"/>
      <c r="AM5" s="115"/>
      <c r="AN5" s="28" t="s">
        <v>21</v>
      </c>
      <c r="AO5" s="77" t="s">
        <v>33</v>
      </c>
      <c r="AP5" s="78"/>
      <c r="AQ5" s="26" t="s">
        <v>26</v>
      </c>
      <c r="AR5" s="77" t="s">
        <v>34</v>
      </c>
      <c r="AS5" s="78"/>
      <c r="AT5" s="29" t="s">
        <v>21</v>
      </c>
      <c r="AU5" s="77" t="s">
        <v>33</v>
      </c>
      <c r="AV5" s="78"/>
      <c r="AW5" s="26" t="s">
        <v>26</v>
      </c>
      <c r="AX5" s="77" t="s">
        <v>34</v>
      </c>
      <c r="AY5" s="77"/>
    </row>
    <row r="6" spans="1:51" s="48" customFormat="1" ht="27" customHeight="1">
      <c r="A6" s="79" t="s">
        <v>35</v>
      </c>
      <c r="B6" s="12" t="s">
        <v>0</v>
      </c>
      <c r="C6" s="13" t="s">
        <v>1</v>
      </c>
      <c r="D6" s="14" t="s">
        <v>36</v>
      </c>
      <c r="E6" s="15" t="s">
        <v>0</v>
      </c>
      <c r="F6" s="13" t="s">
        <v>1</v>
      </c>
      <c r="G6" s="14" t="s">
        <v>36</v>
      </c>
      <c r="H6" s="16" t="s">
        <v>0</v>
      </c>
      <c r="I6" s="17" t="s">
        <v>1</v>
      </c>
      <c r="J6" s="18" t="s">
        <v>36</v>
      </c>
      <c r="K6" s="16" t="s">
        <v>0</v>
      </c>
      <c r="L6" s="17" t="s">
        <v>1</v>
      </c>
      <c r="M6" s="19" t="s">
        <v>36</v>
      </c>
      <c r="N6" s="16" t="s">
        <v>0</v>
      </c>
      <c r="O6" s="17" t="s">
        <v>1</v>
      </c>
      <c r="P6" s="19" t="s">
        <v>36</v>
      </c>
      <c r="Q6" s="16" t="s">
        <v>0</v>
      </c>
      <c r="R6" s="17" t="s">
        <v>1</v>
      </c>
      <c r="S6" s="19" t="s">
        <v>36</v>
      </c>
      <c r="T6" s="79" t="s">
        <v>35</v>
      </c>
      <c r="U6" s="23" t="s">
        <v>0</v>
      </c>
      <c r="V6" s="17" t="s">
        <v>1</v>
      </c>
      <c r="W6" s="19" t="s">
        <v>36</v>
      </c>
      <c r="X6" s="16" t="s">
        <v>0</v>
      </c>
      <c r="Y6" s="17" t="s">
        <v>1</v>
      </c>
      <c r="Z6" s="19" t="s">
        <v>36</v>
      </c>
      <c r="AA6" s="16" t="s">
        <v>0</v>
      </c>
      <c r="AB6" s="17" t="s">
        <v>1</v>
      </c>
      <c r="AC6" s="18" t="s">
        <v>36</v>
      </c>
      <c r="AD6" s="16" t="s">
        <v>0</v>
      </c>
      <c r="AE6" s="17" t="s">
        <v>1</v>
      </c>
      <c r="AF6" s="19" t="s">
        <v>36</v>
      </c>
      <c r="AG6" s="16" t="s">
        <v>0</v>
      </c>
      <c r="AH6" s="17" t="s">
        <v>1</v>
      </c>
      <c r="AI6" s="19" t="s">
        <v>36</v>
      </c>
      <c r="AJ6" s="16" t="s">
        <v>0</v>
      </c>
      <c r="AK6" s="17" t="s">
        <v>1</v>
      </c>
      <c r="AL6" s="19" t="s">
        <v>36</v>
      </c>
      <c r="AM6" s="79" t="s">
        <v>35</v>
      </c>
      <c r="AN6" s="23" t="s">
        <v>0</v>
      </c>
      <c r="AO6" s="17" t="s">
        <v>1</v>
      </c>
      <c r="AP6" s="19" t="s">
        <v>36</v>
      </c>
      <c r="AQ6" s="16" t="s">
        <v>0</v>
      </c>
      <c r="AR6" s="17" t="s">
        <v>1</v>
      </c>
      <c r="AS6" s="19" t="s">
        <v>36</v>
      </c>
      <c r="AT6" s="20" t="s">
        <v>0</v>
      </c>
      <c r="AU6" s="17" t="s">
        <v>1</v>
      </c>
      <c r="AV6" s="19" t="s">
        <v>36</v>
      </c>
      <c r="AW6" s="16" t="s">
        <v>0</v>
      </c>
      <c r="AX6" s="17" t="s">
        <v>1</v>
      </c>
      <c r="AY6" s="22" t="s">
        <v>36</v>
      </c>
    </row>
    <row r="7" spans="1:51" s="4" customFormat="1" ht="47.25" customHeight="1" thickBot="1">
      <c r="A7" s="80"/>
      <c r="B7" s="30" t="s">
        <v>37</v>
      </c>
      <c r="C7" s="31" t="s">
        <v>38</v>
      </c>
      <c r="D7" s="31" t="s">
        <v>39</v>
      </c>
      <c r="E7" s="31" t="s">
        <v>37</v>
      </c>
      <c r="F7" s="31" t="s">
        <v>38</v>
      </c>
      <c r="G7" s="31" t="s">
        <v>39</v>
      </c>
      <c r="H7" s="32" t="s">
        <v>37</v>
      </c>
      <c r="I7" s="32" t="s">
        <v>38</v>
      </c>
      <c r="J7" s="33" t="s">
        <v>39</v>
      </c>
      <c r="K7" s="32" t="s">
        <v>37</v>
      </c>
      <c r="L7" s="32" t="s">
        <v>38</v>
      </c>
      <c r="M7" s="33" t="s">
        <v>39</v>
      </c>
      <c r="N7" s="32" t="s">
        <v>37</v>
      </c>
      <c r="O7" s="32" t="s">
        <v>38</v>
      </c>
      <c r="P7" s="33" t="s">
        <v>39</v>
      </c>
      <c r="Q7" s="32" t="s">
        <v>37</v>
      </c>
      <c r="R7" s="32" t="s">
        <v>38</v>
      </c>
      <c r="S7" s="32" t="s">
        <v>39</v>
      </c>
      <c r="T7" s="80"/>
      <c r="U7" s="35" t="s">
        <v>37</v>
      </c>
      <c r="V7" s="32" t="s">
        <v>38</v>
      </c>
      <c r="W7" s="33" t="s">
        <v>39</v>
      </c>
      <c r="X7" s="32" t="s">
        <v>37</v>
      </c>
      <c r="Y7" s="32" t="s">
        <v>38</v>
      </c>
      <c r="Z7" s="33" t="s">
        <v>39</v>
      </c>
      <c r="AA7" s="32" t="s">
        <v>37</v>
      </c>
      <c r="AB7" s="32" t="s">
        <v>38</v>
      </c>
      <c r="AC7" s="33" t="s">
        <v>39</v>
      </c>
      <c r="AD7" s="32" t="s">
        <v>37</v>
      </c>
      <c r="AE7" s="32" t="s">
        <v>38</v>
      </c>
      <c r="AF7" s="33" t="s">
        <v>39</v>
      </c>
      <c r="AG7" s="32" t="s">
        <v>37</v>
      </c>
      <c r="AH7" s="32" t="s">
        <v>38</v>
      </c>
      <c r="AI7" s="33" t="s">
        <v>39</v>
      </c>
      <c r="AJ7" s="32" t="s">
        <v>37</v>
      </c>
      <c r="AK7" s="32" t="s">
        <v>38</v>
      </c>
      <c r="AL7" s="32" t="s">
        <v>39</v>
      </c>
      <c r="AM7" s="80"/>
      <c r="AN7" s="35" t="s">
        <v>37</v>
      </c>
      <c r="AO7" s="32" t="s">
        <v>38</v>
      </c>
      <c r="AP7" s="32" t="s">
        <v>39</v>
      </c>
      <c r="AQ7" s="32" t="s">
        <v>37</v>
      </c>
      <c r="AR7" s="32" t="s">
        <v>38</v>
      </c>
      <c r="AS7" s="32" t="s">
        <v>39</v>
      </c>
      <c r="AT7" s="33" t="s">
        <v>37</v>
      </c>
      <c r="AU7" s="32" t="s">
        <v>38</v>
      </c>
      <c r="AV7" s="32" t="s">
        <v>40</v>
      </c>
      <c r="AW7" s="32" t="s">
        <v>37</v>
      </c>
      <c r="AX7" s="32" t="s">
        <v>38</v>
      </c>
      <c r="AY7" s="34" t="s">
        <v>39</v>
      </c>
    </row>
    <row r="8" spans="1:51" s="47" customFormat="1" ht="6" customHeight="1">
      <c r="A8" s="49"/>
      <c r="B8" s="38"/>
      <c r="C8" s="39"/>
      <c r="D8" s="45"/>
      <c r="E8" s="39"/>
      <c r="F8" s="39"/>
      <c r="G8" s="45"/>
      <c r="H8" s="40"/>
      <c r="I8" s="40"/>
      <c r="J8" s="41"/>
      <c r="K8" s="40"/>
      <c r="L8" s="40"/>
      <c r="M8" s="41"/>
      <c r="N8" s="40"/>
      <c r="O8" s="40"/>
      <c r="P8" s="41"/>
      <c r="Q8" s="40"/>
      <c r="R8" s="40"/>
      <c r="S8" s="41"/>
      <c r="T8" s="50"/>
      <c r="U8" s="40"/>
      <c r="V8" s="40"/>
      <c r="W8" s="42"/>
      <c r="X8" s="40"/>
      <c r="Y8" s="40"/>
      <c r="Z8" s="41"/>
      <c r="AA8" s="40"/>
      <c r="AB8" s="40"/>
      <c r="AC8" s="41"/>
      <c r="AD8" s="40"/>
      <c r="AE8" s="40"/>
      <c r="AF8" s="41"/>
      <c r="AG8" s="40"/>
      <c r="AH8" s="40"/>
      <c r="AI8" s="43"/>
      <c r="AJ8" s="40"/>
      <c r="AK8" s="40"/>
      <c r="AL8" s="41"/>
      <c r="AM8" s="50"/>
      <c r="AN8" s="44"/>
      <c r="AO8" s="44"/>
      <c r="AP8" s="41"/>
      <c r="AQ8" s="44"/>
      <c r="AR8" s="44"/>
      <c r="AS8" s="41"/>
      <c r="AT8" s="44"/>
      <c r="AU8" s="44"/>
      <c r="AV8" s="41"/>
      <c r="AW8" s="44"/>
      <c r="AX8" s="44"/>
      <c r="AY8" s="41"/>
    </row>
    <row r="9" spans="1:51" s="52" customFormat="1" ht="42" customHeight="1">
      <c r="A9" s="53" t="s">
        <v>41</v>
      </c>
      <c r="B9" s="59">
        <f>H9+N9+U9+AA9+AG9+AN9+AT9</f>
        <v>31097000</v>
      </c>
      <c r="C9" s="60">
        <f>I9+O9+V9+AB9+AH9+AO9+AU9</f>
        <v>51351881</v>
      </c>
      <c r="D9" s="61">
        <f>100*C9/B9</f>
        <v>165.13451779914462</v>
      </c>
      <c r="E9" s="60">
        <f>K9+Q9+X9+AD9+AJ9+AQ9+AW9</f>
        <v>22191988000</v>
      </c>
      <c r="F9" s="60">
        <f>L9+R9+Y9+AE9+AK9+AR9+AX9</f>
        <v>21229023895</v>
      </c>
      <c r="G9" s="61">
        <f>100*F9/E9</f>
        <v>95.66075781493754</v>
      </c>
      <c r="H9" s="62">
        <v>25940000</v>
      </c>
      <c r="I9" s="62">
        <v>33636189</v>
      </c>
      <c r="J9" s="63">
        <f>100*I9/H9</f>
        <v>129.66919429452582</v>
      </c>
      <c r="K9" s="62">
        <v>382410000</v>
      </c>
      <c r="L9" s="62">
        <v>362879690</v>
      </c>
      <c r="M9" s="63">
        <f>100*L9/K9</f>
        <v>94.89283491540493</v>
      </c>
      <c r="N9" s="62">
        <v>50000</v>
      </c>
      <c r="O9" s="62">
        <v>445006</v>
      </c>
      <c r="P9" s="63">
        <f>100*O9/N9</f>
        <v>890.012</v>
      </c>
      <c r="Q9" s="62">
        <v>336606000</v>
      </c>
      <c r="R9" s="62">
        <v>323922150</v>
      </c>
      <c r="S9" s="63">
        <f>100*R9/Q9</f>
        <v>96.23184078715174</v>
      </c>
      <c r="T9" s="54" t="s">
        <v>41</v>
      </c>
      <c r="U9" s="62">
        <v>2244000</v>
      </c>
      <c r="V9" s="62">
        <v>12304127</v>
      </c>
      <c r="W9" s="63">
        <f>100*V9/U9</f>
        <v>548.3122549019607</v>
      </c>
      <c r="X9" s="62">
        <v>20608651000</v>
      </c>
      <c r="Y9" s="62">
        <v>19709521448</v>
      </c>
      <c r="Z9" s="63">
        <f>100*Y9/X9</f>
        <v>95.6371256323376</v>
      </c>
      <c r="AA9" s="62">
        <v>27000</v>
      </c>
      <c r="AB9" s="62">
        <v>42453</v>
      </c>
      <c r="AC9" s="63">
        <f>100*AB9/AA9</f>
        <v>157.23333333333332</v>
      </c>
      <c r="AD9" s="62">
        <v>165711000</v>
      </c>
      <c r="AE9" s="62">
        <v>157792362</v>
      </c>
      <c r="AF9" s="63">
        <f>100*AE9/AD9</f>
        <v>95.22141680395387</v>
      </c>
      <c r="AG9" s="62">
        <v>2827000</v>
      </c>
      <c r="AH9" s="62">
        <v>4882949</v>
      </c>
      <c r="AI9" s="63">
        <f>100*AH9/AG9</f>
        <v>172.7254686947294</v>
      </c>
      <c r="AJ9" s="62">
        <v>346776000</v>
      </c>
      <c r="AK9" s="62">
        <v>332225671</v>
      </c>
      <c r="AL9" s="63">
        <f>100*AK9/AJ9</f>
        <v>95.80411302973677</v>
      </c>
      <c r="AM9" s="54" t="s">
        <v>41</v>
      </c>
      <c r="AN9" s="62">
        <v>9000</v>
      </c>
      <c r="AO9" s="62">
        <v>8400</v>
      </c>
      <c r="AP9" s="63">
        <f>100*AO9/AN9</f>
        <v>93.33333333333333</v>
      </c>
      <c r="AQ9" s="62">
        <v>40874000</v>
      </c>
      <c r="AR9" s="62">
        <v>37437788</v>
      </c>
      <c r="AS9" s="63">
        <f>100*AR9/AQ9</f>
        <v>91.593159465675</v>
      </c>
      <c r="AT9" s="62">
        <v>0</v>
      </c>
      <c r="AU9" s="62">
        <v>32757</v>
      </c>
      <c r="AV9" s="66">
        <v>0</v>
      </c>
      <c r="AW9" s="62">
        <v>310960000</v>
      </c>
      <c r="AX9" s="62">
        <v>305244786</v>
      </c>
      <c r="AY9" s="63">
        <f>100*AX9/AW9</f>
        <v>98.16207422176485</v>
      </c>
    </row>
    <row r="10" spans="1:51" s="52" customFormat="1" ht="42" customHeight="1">
      <c r="A10" s="54" t="s">
        <v>42</v>
      </c>
      <c r="B10" s="59">
        <f aca="true" t="shared" si="0" ref="B10:C12">H10+N10+U10+AA10+AG10+AN10+AT10</f>
        <v>35120000</v>
      </c>
      <c r="C10" s="60">
        <f t="shared" si="0"/>
        <v>47091415</v>
      </c>
      <c r="D10" s="61">
        <f>100*C10/B10</f>
        <v>134.08717255125285</v>
      </c>
      <c r="E10" s="60">
        <f aca="true" t="shared" si="1" ref="E10:F12">K10+Q10+X10+AD10+AJ10+AQ10+AW10</f>
        <v>22355955000</v>
      </c>
      <c r="F10" s="60">
        <f t="shared" si="1"/>
        <v>22274758647</v>
      </c>
      <c r="G10" s="61">
        <f>100*F10/E10</f>
        <v>99.63680212721846</v>
      </c>
      <c r="H10" s="64">
        <v>28949000</v>
      </c>
      <c r="I10" s="64">
        <v>31096708</v>
      </c>
      <c r="J10" s="63">
        <f>100*I10/H10</f>
        <v>107.41893675083767</v>
      </c>
      <c r="K10" s="64">
        <v>375215000</v>
      </c>
      <c r="L10" s="64">
        <v>351737860</v>
      </c>
      <c r="M10" s="63">
        <f>100*L10/K10</f>
        <v>93.74301667044227</v>
      </c>
      <c r="N10" s="62">
        <v>50000</v>
      </c>
      <c r="O10" s="62">
        <v>319860</v>
      </c>
      <c r="P10" s="63">
        <f>100*O10/N10</f>
        <v>639.72</v>
      </c>
      <c r="Q10" s="62">
        <v>345039000</v>
      </c>
      <c r="R10" s="62">
        <v>336125405</v>
      </c>
      <c r="S10" s="63">
        <f>100*R10/Q10</f>
        <v>97.41664130721455</v>
      </c>
      <c r="T10" s="53" t="s">
        <v>42</v>
      </c>
      <c r="U10" s="65">
        <v>1745000</v>
      </c>
      <c r="V10" s="62">
        <v>10431325</v>
      </c>
      <c r="W10" s="63">
        <f>100*V10/U10</f>
        <v>597.7836676217765</v>
      </c>
      <c r="X10" s="62">
        <v>20815296000</v>
      </c>
      <c r="Y10" s="62">
        <v>20786337851</v>
      </c>
      <c r="Z10" s="63">
        <f>100*Y10/X10</f>
        <v>99.86088043619462</v>
      </c>
      <c r="AA10" s="62">
        <v>27000</v>
      </c>
      <c r="AB10" s="62">
        <v>25032</v>
      </c>
      <c r="AC10" s="63">
        <f>100*AB10/AA10</f>
        <v>92.71111111111111</v>
      </c>
      <c r="AD10" s="62">
        <v>180632000</v>
      </c>
      <c r="AE10" s="62">
        <v>174427283</v>
      </c>
      <c r="AF10" s="63">
        <f>100*AE10/AD10</f>
        <v>96.56499568182825</v>
      </c>
      <c r="AG10" s="62">
        <v>4340000</v>
      </c>
      <c r="AH10" s="62">
        <v>5150292</v>
      </c>
      <c r="AI10" s="63">
        <f>100*AH10/AG10</f>
        <v>118.67032258064516</v>
      </c>
      <c r="AJ10" s="62">
        <v>286413000</v>
      </c>
      <c r="AK10" s="62">
        <v>279278024</v>
      </c>
      <c r="AL10" s="63">
        <f>100*AK10/AJ10</f>
        <v>97.50885050608737</v>
      </c>
      <c r="AM10" s="53" t="s">
        <v>42</v>
      </c>
      <c r="AN10" s="67">
        <v>9000</v>
      </c>
      <c r="AO10" s="62">
        <v>8400</v>
      </c>
      <c r="AP10" s="63">
        <f>100*AO10/AN10</f>
        <v>93.33333333333333</v>
      </c>
      <c r="AQ10" s="62">
        <v>41431000</v>
      </c>
      <c r="AR10" s="62">
        <v>39758131</v>
      </c>
      <c r="AS10" s="63">
        <f>100*AR10/AQ10</f>
        <v>95.9622770389322</v>
      </c>
      <c r="AT10" s="62">
        <v>0</v>
      </c>
      <c r="AU10" s="62">
        <v>59798</v>
      </c>
      <c r="AV10" s="66">
        <v>0</v>
      </c>
      <c r="AW10" s="62">
        <v>311929000</v>
      </c>
      <c r="AX10" s="62">
        <v>307094093</v>
      </c>
      <c r="AY10" s="63">
        <f>100*AX10/AW10</f>
        <v>98.44999759560669</v>
      </c>
    </row>
    <row r="11" spans="1:51" s="52" customFormat="1" ht="42" customHeight="1">
      <c r="A11" s="54" t="s">
        <v>43</v>
      </c>
      <c r="B11" s="59">
        <f t="shared" si="0"/>
        <v>42651000</v>
      </c>
      <c r="C11" s="60">
        <f t="shared" si="0"/>
        <v>60704450</v>
      </c>
      <c r="D11" s="61">
        <f>100*C11/B11</f>
        <v>142.32831586598203</v>
      </c>
      <c r="E11" s="60">
        <f t="shared" si="1"/>
        <v>23982839000</v>
      </c>
      <c r="F11" s="60">
        <f t="shared" si="1"/>
        <v>23709209024</v>
      </c>
      <c r="G11" s="61">
        <f>100*F11/E11</f>
        <v>98.8590592798459</v>
      </c>
      <c r="H11" s="64">
        <v>30927000</v>
      </c>
      <c r="I11" s="64">
        <v>41003824</v>
      </c>
      <c r="J11" s="63">
        <f>100*I11/H11</f>
        <v>132.58261066382127</v>
      </c>
      <c r="K11" s="64">
        <v>370170000</v>
      </c>
      <c r="L11" s="64">
        <v>356329077</v>
      </c>
      <c r="M11" s="63">
        <f>100*L11/K11</f>
        <v>96.26092795202204</v>
      </c>
      <c r="N11" s="62">
        <v>6050000</v>
      </c>
      <c r="O11" s="62">
        <v>7746958</v>
      </c>
      <c r="P11" s="63">
        <f>100*O11/N11</f>
        <v>128.04889256198348</v>
      </c>
      <c r="Q11" s="62">
        <v>346877000</v>
      </c>
      <c r="R11" s="62">
        <v>342398413</v>
      </c>
      <c r="S11" s="63">
        <f>100*R11/Q11</f>
        <v>98.7088832640965</v>
      </c>
      <c r="T11" s="54" t="s">
        <v>44</v>
      </c>
      <c r="U11" s="65">
        <v>1315000</v>
      </c>
      <c r="V11" s="62">
        <v>2269558</v>
      </c>
      <c r="W11" s="63">
        <f>100*V11/U11</f>
        <v>172.5899619771863</v>
      </c>
      <c r="X11" s="62">
        <v>22384490000</v>
      </c>
      <c r="Y11" s="62">
        <v>22141610588</v>
      </c>
      <c r="Z11" s="63">
        <f>100*Y11/X11</f>
        <v>98.91496562128509</v>
      </c>
      <c r="AA11" s="62">
        <v>19000</v>
      </c>
      <c r="AB11" s="62">
        <v>177640</v>
      </c>
      <c r="AC11" s="63">
        <f>100*AB11/AA11</f>
        <v>934.9473684210526</v>
      </c>
      <c r="AD11" s="62">
        <v>179450000</v>
      </c>
      <c r="AE11" s="62">
        <v>176089007</v>
      </c>
      <c r="AF11" s="63">
        <f>100*AE11/AD11</f>
        <v>98.12705879074952</v>
      </c>
      <c r="AG11" s="62">
        <v>4331000</v>
      </c>
      <c r="AH11" s="62">
        <v>9458375</v>
      </c>
      <c r="AI11" s="63">
        <f>100*AH11/AG11</f>
        <v>218.38778573077812</v>
      </c>
      <c r="AJ11" s="62">
        <v>343892000</v>
      </c>
      <c r="AK11" s="62">
        <v>340619672</v>
      </c>
      <c r="AL11" s="63">
        <f>100*AK11/AJ11</f>
        <v>99.04844311586196</v>
      </c>
      <c r="AM11" s="53" t="s">
        <v>44</v>
      </c>
      <c r="AN11" s="67">
        <v>9000</v>
      </c>
      <c r="AO11" s="62">
        <v>8400</v>
      </c>
      <c r="AP11" s="63">
        <f>100*AO11/AN11</f>
        <v>93.33333333333333</v>
      </c>
      <c r="AQ11" s="62">
        <v>42339000</v>
      </c>
      <c r="AR11" s="62">
        <v>39177424</v>
      </c>
      <c r="AS11" s="63">
        <f>100*AR11/AQ11</f>
        <v>92.53270979475188</v>
      </c>
      <c r="AT11" s="62">
        <v>0</v>
      </c>
      <c r="AU11" s="62">
        <v>39695</v>
      </c>
      <c r="AV11" s="66">
        <v>0</v>
      </c>
      <c r="AW11" s="62">
        <v>315621000</v>
      </c>
      <c r="AX11" s="62">
        <v>312984843</v>
      </c>
      <c r="AY11" s="63">
        <f>100*AX11/AW11</f>
        <v>99.16477135551817</v>
      </c>
    </row>
    <row r="12" spans="1:51" s="51" customFormat="1" ht="42" customHeight="1">
      <c r="A12" s="54" t="s">
        <v>45</v>
      </c>
      <c r="B12" s="59">
        <f t="shared" si="0"/>
        <v>43475000</v>
      </c>
      <c r="C12" s="60">
        <f t="shared" si="0"/>
        <v>36881872</v>
      </c>
      <c r="D12" s="61">
        <f>100*C12/B12</f>
        <v>84.834668200115</v>
      </c>
      <c r="E12" s="60">
        <f t="shared" si="1"/>
        <v>24912865000</v>
      </c>
      <c r="F12" s="60">
        <f t="shared" si="1"/>
        <v>24777479275</v>
      </c>
      <c r="G12" s="61">
        <f>100*F12/E12</f>
        <v>99.45656300469658</v>
      </c>
      <c r="H12" s="64">
        <v>31993000</v>
      </c>
      <c r="I12" s="64">
        <v>24767625</v>
      </c>
      <c r="J12" s="63">
        <f>100*I12/H12</f>
        <v>77.41576282311756</v>
      </c>
      <c r="K12" s="64">
        <v>353179000</v>
      </c>
      <c r="L12" s="64">
        <v>336558076</v>
      </c>
      <c r="M12" s="63">
        <f>100*L12/K12</f>
        <v>95.29390932076936</v>
      </c>
      <c r="N12" s="62">
        <v>6050000</v>
      </c>
      <c r="O12" s="62">
        <v>5851294</v>
      </c>
      <c r="P12" s="63">
        <f>100*O12/N12</f>
        <v>96.71560330578512</v>
      </c>
      <c r="Q12" s="62">
        <v>323228000</v>
      </c>
      <c r="R12" s="62">
        <v>322944651</v>
      </c>
      <c r="S12" s="63">
        <f>100*R12/Q12</f>
        <v>99.91233773064215</v>
      </c>
      <c r="T12" s="54" t="s">
        <v>46</v>
      </c>
      <c r="U12" s="67">
        <v>1064000</v>
      </c>
      <c r="V12" s="62">
        <v>1316320</v>
      </c>
      <c r="W12" s="63">
        <f>100*V12/U12</f>
        <v>123.71428571428571</v>
      </c>
      <c r="X12" s="62">
        <v>22806773000</v>
      </c>
      <c r="Y12" s="62">
        <v>22693519004</v>
      </c>
      <c r="Z12" s="63">
        <f>100*Y12/X12</f>
        <v>99.50341946227991</v>
      </c>
      <c r="AA12" s="62">
        <v>28000</v>
      </c>
      <c r="AB12" s="62">
        <v>84415</v>
      </c>
      <c r="AC12" s="63">
        <f>100*AB12/AA12</f>
        <v>301.48214285714283</v>
      </c>
      <c r="AD12" s="62">
        <v>168519000</v>
      </c>
      <c r="AE12" s="62">
        <v>168220632</v>
      </c>
      <c r="AF12" s="63">
        <f>100*AE12/AD12</f>
        <v>99.82294696740426</v>
      </c>
      <c r="AG12" s="62">
        <v>4331000</v>
      </c>
      <c r="AH12" s="62">
        <v>4824913</v>
      </c>
      <c r="AI12" s="63">
        <f>100*AH12/AG12</f>
        <v>111.40413299468945</v>
      </c>
      <c r="AJ12" s="62">
        <v>349044000</v>
      </c>
      <c r="AK12" s="62">
        <v>346384677</v>
      </c>
      <c r="AL12" s="63">
        <f>100*AK12/AJ12</f>
        <v>99.238112386977</v>
      </c>
      <c r="AM12" s="53" t="s">
        <v>46</v>
      </c>
      <c r="AN12" s="67">
        <v>9000</v>
      </c>
      <c r="AO12" s="62">
        <v>8400</v>
      </c>
      <c r="AP12" s="63">
        <f>100*AO12/AN12</f>
        <v>93.33333333333333</v>
      </c>
      <c r="AQ12" s="62">
        <v>41158000</v>
      </c>
      <c r="AR12" s="62">
        <v>38900993</v>
      </c>
      <c r="AS12" s="63">
        <f>100*AR12/AQ12</f>
        <v>94.51623742650274</v>
      </c>
      <c r="AT12" s="62">
        <v>0</v>
      </c>
      <c r="AU12" s="62">
        <v>28905</v>
      </c>
      <c r="AV12" s="66">
        <v>0</v>
      </c>
      <c r="AW12" s="62">
        <v>870964000</v>
      </c>
      <c r="AX12" s="62">
        <v>870951242</v>
      </c>
      <c r="AY12" s="63">
        <f>100*AX12/AW12</f>
        <v>99.99853518629932</v>
      </c>
    </row>
    <row r="13" spans="1:51" s="51" customFormat="1" ht="42" customHeight="1">
      <c r="A13" s="54" t="s">
        <v>54</v>
      </c>
      <c r="B13" s="59">
        <v>43586000</v>
      </c>
      <c r="C13" s="60">
        <v>39916995</v>
      </c>
      <c r="D13" s="61">
        <v>91.5821479374111</v>
      </c>
      <c r="E13" s="60">
        <v>26185073000</v>
      </c>
      <c r="F13" s="60">
        <v>25440018100</v>
      </c>
      <c r="G13" s="61">
        <v>97.15465792285552</v>
      </c>
      <c r="H13" s="64">
        <v>31989000</v>
      </c>
      <c r="I13" s="64">
        <v>27580324</v>
      </c>
      <c r="J13" s="63">
        <v>86.21814998905874</v>
      </c>
      <c r="K13" s="64">
        <v>351421000</v>
      </c>
      <c r="L13" s="64">
        <v>335296666</v>
      </c>
      <c r="M13" s="63">
        <v>95.41167602391434</v>
      </c>
      <c r="N13" s="62">
        <v>6050000</v>
      </c>
      <c r="O13" s="62">
        <v>6574133</v>
      </c>
      <c r="P13" s="63">
        <v>108.66335537190082</v>
      </c>
      <c r="Q13" s="62">
        <v>317813000</v>
      </c>
      <c r="R13" s="62">
        <v>317401291</v>
      </c>
      <c r="S13" s="63">
        <v>99.87045558237077</v>
      </c>
      <c r="T13" s="54" t="s">
        <v>55</v>
      </c>
      <c r="U13" s="67">
        <v>1158000</v>
      </c>
      <c r="V13" s="62">
        <v>622501</v>
      </c>
      <c r="W13" s="63">
        <v>53.75656303972366</v>
      </c>
      <c r="X13" s="62">
        <v>24100968000</v>
      </c>
      <c r="Y13" s="62">
        <v>23383829468</v>
      </c>
      <c r="Z13" s="63">
        <v>97.02444096021371</v>
      </c>
      <c r="AA13" s="62">
        <v>49000</v>
      </c>
      <c r="AB13" s="62">
        <v>52387</v>
      </c>
      <c r="AC13" s="63">
        <v>106.91224489795918</v>
      </c>
      <c r="AD13" s="62">
        <v>172433000</v>
      </c>
      <c r="AE13" s="62">
        <v>168953097</v>
      </c>
      <c r="AF13" s="63">
        <v>97.98188107844786</v>
      </c>
      <c r="AG13" s="62">
        <v>4331000</v>
      </c>
      <c r="AH13" s="62">
        <v>4815565</v>
      </c>
      <c r="AI13" s="63">
        <v>111.18829369660587</v>
      </c>
      <c r="AJ13" s="62">
        <v>325505000</v>
      </c>
      <c r="AK13" s="62">
        <v>320268319</v>
      </c>
      <c r="AL13" s="63">
        <v>98.39121334541711</v>
      </c>
      <c r="AM13" s="53" t="s">
        <v>55</v>
      </c>
      <c r="AN13" s="67">
        <v>9000</v>
      </c>
      <c r="AO13" s="62">
        <v>9239</v>
      </c>
      <c r="AP13" s="63">
        <v>102.65555555555555</v>
      </c>
      <c r="AQ13" s="62">
        <v>40993000</v>
      </c>
      <c r="AR13" s="62">
        <v>38329268</v>
      </c>
      <c r="AS13" s="63">
        <v>93.50198326543556</v>
      </c>
      <c r="AT13" s="62">
        <v>0</v>
      </c>
      <c r="AU13" s="62">
        <v>262846</v>
      </c>
      <c r="AV13" s="63">
        <v>0</v>
      </c>
      <c r="AW13" s="62">
        <v>875940000</v>
      </c>
      <c r="AX13" s="62">
        <v>875939991</v>
      </c>
      <c r="AY13" s="63">
        <v>99.99999897253237</v>
      </c>
    </row>
    <row r="14" spans="1:51" s="51" customFormat="1" ht="42" customHeight="1">
      <c r="A14" s="54" t="s">
        <v>68</v>
      </c>
      <c r="B14" s="59">
        <v>34665000</v>
      </c>
      <c r="C14" s="60">
        <v>39931813</v>
      </c>
      <c r="D14" s="61">
        <v>115.19346026251262</v>
      </c>
      <c r="E14" s="60">
        <v>26403134000</v>
      </c>
      <c r="F14" s="60">
        <v>26233283010</v>
      </c>
      <c r="G14" s="61">
        <v>99.35670140521955</v>
      </c>
      <c r="H14" s="64">
        <v>26582000</v>
      </c>
      <c r="I14" s="64">
        <v>26712834</v>
      </c>
      <c r="J14" s="63">
        <v>100.49219020389738</v>
      </c>
      <c r="K14" s="64">
        <v>349872000</v>
      </c>
      <c r="L14" s="64">
        <v>339762049</v>
      </c>
      <c r="M14" s="63">
        <v>97.11038579823479</v>
      </c>
      <c r="N14" s="62">
        <v>6650000</v>
      </c>
      <c r="O14" s="62">
        <v>6744920</v>
      </c>
      <c r="P14" s="63">
        <v>101.42736842105263</v>
      </c>
      <c r="Q14" s="62">
        <v>326140000</v>
      </c>
      <c r="R14" s="62">
        <v>325066035</v>
      </c>
      <c r="S14" s="63">
        <v>99.6707042987674</v>
      </c>
      <c r="T14" s="54" t="s">
        <v>69</v>
      </c>
      <c r="U14" s="67">
        <v>655000</v>
      </c>
      <c r="V14" s="62">
        <v>1047172</v>
      </c>
      <c r="W14" s="63">
        <v>159.87358778625955</v>
      </c>
      <c r="X14" s="62">
        <v>24312173000</v>
      </c>
      <c r="Y14" s="62">
        <v>24173678538</v>
      </c>
      <c r="Z14" s="63">
        <v>99.43034930690894</v>
      </c>
      <c r="AA14" s="62">
        <v>49000</v>
      </c>
      <c r="AB14" s="62">
        <v>103573</v>
      </c>
      <c r="AC14" s="63">
        <v>211.3734693877551</v>
      </c>
      <c r="AD14" s="62">
        <v>174112000</v>
      </c>
      <c r="AE14" s="62">
        <v>174098229</v>
      </c>
      <c r="AF14" s="63">
        <v>99.99209072321264</v>
      </c>
      <c r="AG14" s="62">
        <v>729000</v>
      </c>
      <c r="AH14" s="62">
        <v>5285874</v>
      </c>
      <c r="AI14" s="63">
        <v>725.0855967078189</v>
      </c>
      <c r="AJ14" s="62">
        <v>319679000</v>
      </c>
      <c r="AK14" s="62">
        <v>301830456</v>
      </c>
      <c r="AL14" s="63">
        <v>94.41672928156056</v>
      </c>
      <c r="AM14" s="53" t="s">
        <v>70</v>
      </c>
      <c r="AN14" s="67">
        <v>0</v>
      </c>
      <c r="AO14" s="62">
        <v>0</v>
      </c>
      <c r="AP14" s="63" t="s">
        <v>61</v>
      </c>
      <c r="AQ14" s="62">
        <v>40593000</v>
      </c>
      <c r="AR14" s="62">
        <v>38282703</v>
      </c>
      <c r="AS14" s="63">
        <v>94.30863203015298</v>
      </c>
      <c r="AT14" s="62">
        <v>0</v>
      </c>
      <c r="AU14" s="62">
        <v>37440</v>
      </c>
      <c r="AV14" s="63">
        <v>0</v>
      </c>
      <c r="AW14" s="62">
        <v>880565000</v>
      </c>
      <c r="AX14" s="62">
        <v>880565000</v>
      </c>
      <c r="AY14" s="63">
        <v>100</v>
      </c>
    </row>
    <row r="15" spans="1:51" s="51" customFormat="1" ht="42" customHeight="1">
      <c r="A15" s="54" t="s">
        <v>62</v>
      </c>
      <c r="B15" s="59">
        <f>H15+N15+U15+AA15+AG15+AN15+AT15</f>
        <v>38449000</v>
      </c>
      <c r="C15" s="60">
        <f>I15+O15+V15+AB15+AH15+AO15+AU15</f>
        <v>42331443</v>
      </c>
      <c r="D15" s="61">
        <f>100*C15/B15</f>
        <v>110.09764363182397</v>
      </c>
      <c r="E15" s="60">
        <f>K15+Q15+X15+AD15+AJ15+AQ15+AW15</f>
        <v>26957199000</v>
      </c>
      <c r="F15" s="60">
        <f>L15+R15+Y15+AE15+AK15+AR15+AX15</f>
        <v>26891005536</v>
      </c>
      <c r="G15" s="61">
        <f>100*F15/E15</f>
        <v>99.75444977054181</v>
      </c>
      <c r="H15" s="64">
        <v>26134000</v>
      </c>
      <c r="I15" s="64">
        <v>26083992</v>
      </c>
      <c r="J15" s="63">
        <f>100*I15/H15</f>
        <v>99.8086477385781</v>
      </c>
      <c r="K15" s="64">
        <v>350976000</v>
      </c>
      <c r="L15" s="64">
        <v>345617533</v>
      </c>
      <c r="M15" s="63">
        <f>100*L15/K15</f>
        <v>98.47326683305981</v>
      </c>
      <c r="N15" s="64">
        <v>6650000</v>
      </c>
      <c r="O15" s="64">
        <v>7309191</v>
      </c>
      <c r="P15" s="63">
        <f>100*O15/N15</f>
        <v>109.91264661654135</v>
      </c>
      <c r="Q15" s="64">
        <v>344019000</v>
      </c>
      <c r="R15" s="64">
        <v>340366517</v>
      </c>
      <c r="S15" s="63">
        <f>100*R15/Q15</f>
        <v>98.93829032698775</v>
      </c>
      <c r="T15" s="54" t="s">
        <v>63</v>
      </c>
      <c r="U15" s="67">
        <v>663000</v>
      </c>
      <c r="V15" s="62">
        <v>612656</v>
      </c>
      <c r="W15" s="63">
        <f>100*V15/U15</f>
        <v>92.40663650075415</v>
      </c>
      <c r="X15" s="62">
        <v>24836005000</v>
      </c>
      <c r="Y15" s="62">
        <v>24792155301</v>
      </c>
      <c r="Z15" s="63">
        <f>100*Y15/X15</f>
        <v>99.82344302555906</v>
      </c>
      <c r="AA15" s="62">
        <v>19000</v>
      </c>
      <c r="AB15" s="62">
        <v>1326375</v>
      </c>
      <c r="AC15" s="63">
        <f>100*AB15/AA15</f>
        <v>6980.921052631579</v>
      </c>
      <c r="AD15" s="62">
        <v>180321000</v>
      </c>
      <c r="AE15" s="62">
        <v>180317760</v>
      </c>
      <c r="AF15" s="63">
        <f>100*AE15/AD15</f>
        <v>99.99820320428569</v>
      </c>
      <c r="AG15" s="62">
        <v>4983000</v>
      </c>
      <c r="AH15" s="62">
        <v>6984599</v>
      </c>
      <c r="AI15" s="63">
        <f>100*AH15/AG15</f>
        <v>140.1685530804736</v>
      </c>
      <c r="AJ15" s="62">
        <v>323502000</v>
      </c>
      <c r="AK15" s="62">
        <v>312565652</v>
      </c>
      <c r="AL15" s="63">
        <f>100*AK15/AJ15</f>
        <v>96.61938782449567</v>
      </c>
      <c r="AM15" s="53" t="s">
        <v>63</v>
      </c>
      <c r="AN15" s="67">
        <v>0</v>
      </c>
      <c r="AO15" s="62">
        <v>4490</v>
      </c>
      <c r="AP15" s="63" t="s">
        <v>56</v>
      </c>
      <c r="AQ15" s="62">
        <v>41126000</v>
      </c>
      <c r="AR15" s="62">
        <v>39032773</v>
      </c>
      <c r="AS15" s="63">
        <f>100*AR15/AQ15</f>
        <v>94.91021008607693</v>
      </c>
      <c r="AT15" s="62">
        <v>0</v>
      </c>
      <c r="AU15" s="62">
        <v>10140</v>
      </c>
      <c r="AV15" s="63">
        <v>0</v>
      </c>
      <c r="AW15" s="62">
        <v>881250000</v>
      </c>
      <c r="AX15" s="62">
        <v>880950000</v>
      </c>
      <c r="AY15" s="63">
        <f>100*AX15/AW15</f>
        <v>99.96595744680852</v>
      </c>
    </row>
    <row r="16" spans="1:51" s="51" customFormat="1" ht="42" customHeight="1">
      <c r="A16" s="54" t="s">
        <v>67</v>
      </c>
      <c r="B16" s="59">
        <v>38666000</v>
      </c>
      <c r="C16" s="60">
        <v>46125861</v>
      </c>
      <c r="D16" s="61">
        <v>119.29307660476904</v>
      </c>
      <c r="E16" s="60">
        <v>28191043000</v>
      </c>
      <c r="F16" s="60">
        <v>28144078580</v>
      </c>
      <c r="G16" s="61">
        <v>99.83340658946176</v>
      </c>
      <c r="H16" s="64">
        <v>26126000</v>
      </c>
      <c r="I16" s="64">
        <v>29429507</v>
      </c>
      <c r="J16" s="63">
        <v>112.64451887009109</v>
      </c>
      <c r="K16" s="64">
        <v>346881000</v>
      </c>
      <c r="L16" s="64">
        <v>339861604</v>
      </c>
      <c r="M16" s="63">
        <v>97.97642534471476</v>
      </c>
      <c r="N16" s="64">
        <v>5860000</v>
      </c>
      <c r="O16" s="64">
        <v>7139368</v>
      </c>
      <c r="P16" s="63">
        <v>121.83221843003413</v>
      </c>
      <c r="Q16" s="64">
        <v>332210000</v>
      </c>
      <c r="R16" s="64">
        <v>330167869</v>
      </c>
      <c r="S16" s="63">
        <v>99.38528912434906</v>
      </c>
      <c r="T16" s="54" t="s">
        <v>71</v>
      </c>
      <c r="U16" s="67">
        <v>178000</v>
      </c>
      <c r="V16" s="62">
        <v>1819400</v>
      </c>
      <c r="W16" s="63">
        <v>1022.1348314606741</v>
      </c>
      <c r="X16" s="62">
        <v>25395852000</v>
      </c>
      <c r="Y16" s="62">
        <v>25369853930</v>
      </c>
      <c r="Z16" s="63">
        <v>99.89762867573808</v>
      </c>
      <c r="AA16" s="62">
        <v>25000</v>
      </c>
      <c r="AB16" s="62">
        <v>37131</v>
      </c>
      <c r="AC16" s="63">
        <v>148.524</v>
      </c>
      <c r="AD16" s="62">
        <v>185170000</v>
      </c>
      <c r="AE16" s="62">
        <v>185150409</v>
      </c>
      <c r="AF16" s="63">
        <v>99.98941999243938</v>
      </c>
      <c r="AG16" s="62">
        <v>6477000</v>
      </c>
      <c r="AH16" s="62">
        <v>7619706</v>
      </c>
      <c r="AI16" s="63">
        <v>117.64251968503937</v>
      </c>
      <c r="AJ16" s="62">
        <v>313138000</v>
      </c>
      <c r="AK16" s="62">
        <v>305784599</v>
      </c>
      <c r="AL16" s="63">
        <v>97.65170595711795</v>
      </c>
      <c r="AM16" s="53" t="s">
        <v>71</v>
      </c>
      <c r="AN16" s="67">
        <v>0</v>
      </c>
      <c r="AO16" s="62">
        <v>12529</v>
      </c>
      <c r="AP16" s="63">
        <v>0</v>
      </c>
      <c r="AQ16" s="62">
        <v>52983000</v>
      </c>
      <c r="AR16" s="62">
        <v>48752183</v>
      </c>
      <c r="AS16" s="63">
        <v>92.01476511333824</v>
      </c>
      <c r="AT16" s="62">
        <v>0</v>
      </c>
      <c r="AU16" s="62">
        <v>68220</v>
      </c>
      <c r="AV16" s="63">
        <v>0</v>
      </c>
      <c r="AW16" s="62">
        <v>1564809000</v>
      </c>
      <c r="AX16" s="62">
        <v>1564507986</v>
      </c>
      <c r="AY16" s="63">
        <v>99.9807635308846</v>
      </c>
    </row>
    <row r="17" spans="1:51" s="51" customFormat="1" ht="42" customHeight="1">
      <c r="A17" s="54" t="s">
        <v>84</v>
      </c>
      <c r="B17" s="59">
        <v>38526000</v>
      </c>
      <c r="C17" s="60">
        <v>88168236</v>
      </c>
      <c r="D17" s="61">
        <v>228.8538545397913</v>
      </c>
      <c r="E17" s="60">
        <v>27430444000</v>
      </c>
      <c r="F17" s="60">
        <v>27236230988</v>
      </c>
      <c r="G17" s="61">
        <v>99.29198006419436</v>
      </c>
      <c r="H17" s="64">
        <v>25590000</v>
      </c>
      <c r="I17" s="64">
        <v>31133017</v>
      </c>
      <c r="J17" s="63">
        <v>121.66087143415396</v>
      </c>
      <c r="K17" s="64">
        <v>350102000</v>
      </c>
      <c r="L17" s="64">
        <v>339961775</v>
      </c>
      <c r="M17" s="63">
        <v>97.10363694009175</v>
      </c>
      <c r="N17" s="64">
        <v>6250000</v>
      </c>
      <c r="O17" s="64">
        <v>7034863</v>
      </c>
      <c r="P17" s="63">
        <v>112.557808</v>
      </c>
      <c r="Q17" s="64">
        <v>341499000</v>
      </c>
      <c r="R17" s="64">
        <v>336875740</v>
      </c>
      <c r="S17" s="63">
        <v>98.64618637243447</v>
      </c>
      <c r="T17" s="54" t="s">
        <v>80</v>
      </c>
      <c r="U17" s="67">
        <v>183000</v>
      </c>
      <c r="V17" s="62">
        <v>41527606</v>
      </c>
      <c r="W17" s="63">
        <v>22692.68087431694</v>
      </c>
      <c r="X17" s="62">
        <v>26026337000</v>
      </c>
      <c r="Y17" s="62">
        <v>25868509297</v>
      </c>
      <c r="Z17" s="63">
        <v>99.39358464850432</v>
      </c>
      <c r="AA17" s="62">
        <v>26000</v>
      </c>
      <c r="AB17" s="62">
        <v>49366</v>
      </c>
      <c r="AC17" s="63">
        <v>189.86923076923077</v>
      </c>
      <c r="AD17" s="62">
        <v>201265000</v>
      </c>
      <c r="AE17" s="62">
        <v>201252818</v>
      </c>
      <c r="AF17" s="63">
        <v>99.99394728343229</v>
      </c>
      <c r="AG17" s="62">
        <v>6477000</v>
      </c>
      <c r="AH17" s="62">
        <v>8407974</v>
      </c>
      <c r="AI17" s="63">
        <v>129.81278369615563</v>
      </c>
      <c r="AJ17" s="62">
        <v>288914000</v>
      </c>
      <c r="AK17" s="62">
        <v>270847420</v>
      </c>
      <c r="AL17" s="63">
        <v>93.74672739984909</v>
      </c>
      <c r="AM17" s="53" t="s">
        <v>80</v>
      </c>
      <c r="AN17" s="67">
        <v>0</v>
      </c>
      <c r="AO17" s="62">
        <v>0</v>
      </c>
      <c r="AP17" s="63">
        <v>0</v>
      </c>
      <c r="AQ17" s="62">
        <v>52230000</v>
      </c>
      <c r="AR17" s="62">
        <v>48986938</v>
      </c>
      <c r="AS17" s="63">
        <v>93.79080605016274</v>
      </c>
      <c r="AT17" s="62">
        <v>0</v>
      </c>
      <c r="AU17" s="62">
        <v>15410</v>
      </c>
      <c r="AV17" s="63">
        <v>0</v>
      </c>
      <c r="AW17" s="62">
        <v>170097000</v>
      </c>
      <c r="AX17" s="62">
        <v>169797000</v>
      </c>
      <c r="AY17" s="63">
        <v>99.8236300463853</v>
      </c>
    </row>
    <row r="18" spans="1:51" s="51" customFormat="1" ht="42" customHeight="1" thickBot="1">
      <c r="A18" s="68" t="s">
        <v>81</v>
      </c>
      <c r="B18" s="69">
        <f>SUM(H18,N18,U18,AA18,AG18,AN18,AT18)</f>
        <v>40464000</v>
      </c>
      <c r="C18" s="70">
        <f>SUM(I18,O18,V18,AB18,AH18,AO18,AU18)</f>
        <v>82802428</v>
      </c>
      <c r="D18" s="71">
        <f>C18/B18*100</f>
        <v>204.63233491498616</v>
      </c>
      <c r="E18" s="70">
        <f>SUM(K18,Q18,X18,AD18,AJ18,AQ18,AW18)</f>
        <v>25804661000</v>
      </c>
      <c r="F18" s="70">
        <f>SUM(L18,R18,Y18,AE18,AK18,AR18,AX18)</f>
        <v>25672974463</v>
      </c>
      <c r="G18" s="71">
        <f>F18/E18*100</f>
        <v>99.48967925988255</v>
      </c>
      <c r="H18" s="72">
        <v>25600000</v>
      </c>
      <c r="I18" s="72">
        <v>27901626</v>
      </c>
      <c r="J18" s="73">
        <f>I18/H18*100</f>
        <v>108.9907265625</v>
      </c>
      <c r="K18" s="72">
        <v>358917000</v>
      </c>
      <c r="L18" s="72">
        <v>343212264</v>
      </c>
      <c r="M18" s="73">
        <f>L18/K18*100</f>
        <v>95.62441010038533</v>
      </c>
      <c r="N18" s="72">
        <v>6256000</v>
      </c>
      <c r="O18" s="72">
        <v>7489175</v>
      </c>
      <c r="P18" s="73">
        <f>O18/N18*100</f>
        <v>119.71187659846547</v>
      </c>
      <c r="Q18" s="72">
        <v>340698000</v>
      </c>
      <c r="R18" s="72">
        <v>327015346</v>
      </c>
      <c r="S18" s="73">
        <f>R18/Q18*100</f>
        <v>95.98393474572788</v>
      </c>
      <c r="T18" s="68" t="s">
        <v>81</v>
      </c>
      <c r="U18" s="74">
        <v>2111000</v>
      </c>
      <c r="V18" s="75">
        <v>39007017</v>
      </c>
      <c r="W18" s="73">
        <f>V18/U18*100</f>
        <v>1847.7980577925155</v>
      </c>
      <c r="X18" s="75">
        <v>24412700000</v>
      </c>
      <c r="Y18" s="75">
        <v>24337245344</v>
      </c>
      <c r="Z18" s="73">
        <f>Y18/X18*100</f>
        <v>99.69092047991414</v>
      </c>
      <c r="AA18" s="75">
        <v>20000</v>
      </c>
      <c r="AB18" s="75">
        <v>112833</v>
      </c>
      <c r="AC18" s="73">
        <f>AB18/AA18*100</f>
        <v>564.1650000000001</v>
      </c>
      <c r="AD18" s="75">
        <v>180165000</v>
      </c>
      <c r="AE18" s="75">
        <v>175765567</v>
      </c>
      <c r="AF18" s="73">
        <f>AE18/AD18*100</f>
        <v>97.55810895567951</v>
      </c>
      <c r="AG18" s="75">
        <v>6477000</v>
      </c>
      <c r="AH18" s="75">
        <v>8118439</v>
      </c>
      <c r="AI18" s="73">
        <f>AH18/AG18*100</f>
        <v>125.34258144202563</v>
      </c>
      <c r="AJ18" s="75">
        <v>294636000</v>
      </c>
      <c r="AK18" s="75">
        <v>278498125</v>
      </c>
      <c r="AL18" s="73">
        <f>AK18/AJ18*100</f>
        <v>94.52277556035243</v>
      </c>
      <c r="AM18" s="68" t="s">
        <v>81</v>
      </c>
      <c r="AN18" s="74">
        <v>0</v>
      </c>
      <c r="AO18" s="75">
        <v>109820</v>
      </c>
      <c r="AP18" s="73">
        <v>0</v>
      </c>
      <c r="AQ18" s="75">
        <v>45531000</v>
      </c>
      <c r="AR18" s="75">
        <v>39792567</v>
      </c>
      <c r="AS18" s="73">
        <f>AR18/AQ18*100</f>
        <v>87.39664624102261</v>
      </c>
      <c r="AT18" s="75"/>
      <c r="AU18" s="75">
        <v>63518</v>
      </c>
      <c r="AV18" s="73">
        <v>0</v>
      </c>
      <c r="AW18" s="75">
        <v>172014000</v>
      </c>
      <c r="AX18" s="75">
        <v>171445250</v>
      </c>
      <c r="AY18" s="73">
        <f>AX18/AW18*100</f>
        <v>99.66935830804469</v>
      </c>
    </row>
    <row r="19" spans="1:51" s="52" customFormat="1" ht="9.75" customHeight="1">
      <c r="A19" s="55"/>
      <c r="B19" s="1"/>
      <c r="C19" s="1"/>
      <c r="D19" s="1"/>
      <c r="E19" s="1"/>
      <c r="F19" s="1"/>
      <c r="G19" s="1"/>
      <c r="H19" s="1"/>
      <c r="I19" s="1"/>
      <c r="J19" s="1"/>
      <c r="K19" s="1"/>
      <c r="L19" s="1"/>
      <c r="M19" s="1"/>
      <c r="N19" s="1"/>
      <c r="O19" s="1"/>
      <c r="P19" s="1"/>
      <c r="Q19" s="1"/>
      <c r="R19" s="1"/>
      <c r="S19" s="1"/>
      <c r="T19" s="55"/>
      <c r="U19" s="1"/>
      <c r="V19" s="1"/>
      <c r="W19" s="1"/>
      <c r="X19" s="1"/>
      <c r="Y19" s="1"/>
      <c r="Z19" s="1"/>
      <c r="AA19" s="2"/>
      <c r="AB19" s="2"/>
      <c r="AC19" s="2"/>
      <c r="AD19" s="2"/>
      <c r="AE19" s="2"/>
      <c r="AF19" s="1"/>
      <c r="AG19" s="1"/>
      <c r="AH19" s="1"/>
      <c r="AI19" s="1"/>
      <c r="AJ19" s="1"/>
      <c r="AK19" s="1"/>
      <c r="AL19" s="1"/>
      <c r="AM19" s="55"/>
      <c r="AN19" s="1"/>
      <c r="AO19" s="1"/>
      <c r="AP19" s="1"/>
      <c r="AQ19" s="1"/>
      <c r="AR19" s="1"/>
      <c r="AS19" s="1"/>
      <c r="AT19" s="1"/>
      <c r="AU19" s="1"/>
      <c r="AV19" s="1"/>
      <c r="AW19" s="1"/>
      <c r="AX19" s="1"/>
      <c r="AY19" s="1"/>
    </row>
    <row r="20" spans="1:51" s="47" customFormat="1" ht="15.75" customHeight="1">
      <c r="A20" s="36" t="s">
        <v>82</v>
      </c>
      <c r="B20" s="7"/>
      <c r="C20" s="7"/>
      <c r="D20" s="7"/>
      <c r="E20" s="7"/>
      <c r="F20" s="7"/>
      <c r="G20" s="7"/>
      <c r="H20" s="7"/>
      <c r="I20" s="7"/>
      <c r="J20" s="86" t="s">
        <v>83</v>
      </c>
      <c r="K20" s="86"/>
      <c r="L20" s="86"/>
      <c r="M20" s="86"/>
      <c r="N20" s="86"/>
      <c r="O20" s="86"/>
      <c r="P20" s="86"/>
      <c r="Q20" s="86"/>
      <c r="R20" s="86"/>
      <c r="S20" s="86"/>
      <c r="T20" s="7"/>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row>
    <row r="21" spans="1:51" s="47" customFormat="1" ht="15.75" customHeight="1">
      <c r="A21" s="37" t="s">
        <v>66</v>
      </c>
      <c r="B21" s="8"/>
      <c r="C21" s="8"/>
      <c r="D21" s="8"/>
      <c r="E21" s="8"/>
      <c r="F21" s="8"/>
      <c r="G21" s="8"/>
      <c r="H21" s="8"/>
      <c r="I21" s="8"/>
      <c r="J21" s="86" t="s">
        <v>47</v>
      </c>
      <c r="K21" s="86"/>
      <c r="L21" s="86"/>
      <c r="M21" s="86"/>
      <c r="N21" s="86"/>
      <c r="O21" s="86"/>
      <c r="P21" s="86"/>
      <c r="Q21" s="86"/>
      <c r="R21" s="86"/>
      <c r="S21" s="86"/>
      <c r="T21" s="8"/>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row>
    <row r="22" spans="1:51" s="47" customFormat="1" ht="15.75" customHeight="1">
      <c r="A22" s="37" t="s">
        <v>48</v>
      </c>
      <c r="B22" s="8"/>
      <c r="C22" s="8"/>
      <c r="D22" s="8"/>
      <c r="E22" s="8"/>
      <c r="F22" s="8"/>
      <c r="G22" s="8"/>
      <c r="H22" s="8"/>
      <c r="I22" s="8"/>
      <c r="J22" s="86" t="s">
        <v>49</v>
      </c>
      <c r="K22" s="86"/>
      <c r="L22" s="86"/>
      <c r="M22" s="86"/>
      <c r="N22" s="86"/>
      <c r="O22" s="86"/>
      <c r="P22" s="86"/>
      <c r="Q22" s="86"/>
      <c r="R22" s="86"/>
      <c r="S22" s="86"/>
      <c r="T22" s="8"/>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row>
    <row r="23" spans="1:51" s="47" customFormat="1" ht="15.75" customHeight="1">
      <c r="A23" s="37" t="s">
        <v>57</v>
      </c>
      <c r="B23" s="8"/>
      <c r="C23" s="8"/>
      <c r="D23" s="8"/>
      <c r="E23" s="8"/>
      <c r="F23" s="8"/>
      <c r="G23" s="8"/>
      <c r="H23" s="8"/>
      <c r="I23" s="8"/>
      <c r="J23" s="86" t="s">
        <v>58</v>
      </c>
      <c r="K23" s="86"/>
      <c r="L23" s="86"/>
      <c r="M23" s="86"/>
      <c r="N23" s="86"/>
      <c r="O23" s="86"/>
      <c r="P23" s="86"/>
      <c r="Q23" s="86"/>
      <c r="R23" s="86"/>
      <c r="S23" s="86"/>
      <c r="T23" s="9"/>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row>
    <row r="24" spans="1:19" ht="16.5">
      <c r="A24" s="37" t="s">
        <v>50</v>
      </c>
      <c r="J24" s="86" t="s">
        <v>51</v>
      </c>
      <c r="K24" s="86"/>
      <c r="L24" s="86"/>
      <c r="M24" s="86"/>
      <c r="N24" s="86"/>
      <c r="O24" s="86"/>
      <c r="P24" s="86"/>
      <c r="Q24" s="86"/>
      <c r="R24" s="86"/>
      <c r="S24" s="86"/>
    </row>
    <row r="25" ht="15.75">
      <c r="J25" s="46" t="s">
        <v>52</v>
      </c>
    </row>
    <row r="28" spans="2:51" ht="51" customHeight="1" thickBot="1">
      <c r="B28" s="69"/>
      <c r="C28" s="70"/>
      <c r="D28" s="71"/>
      <c r="E28" s="70"/>
      <c r="F28" s="70"/>
      <c r="G28" s="71"/>
      <c r="H28" s="72"/>
      <c r="I28" s="72"/>
      <c r="J28" s="73"/>
      <c r="K28" s="72"/>
      <c r="L28" s="72"/>
      <c r="M28" s="73"/>
      <c r="N28" s="72"/>
      <c r="O28" s="72"/>
      <c r="P28" s="73"/>
      <c r="Q28" s="72"/>
      <c r="R28" s="72"/>
      <c r="S28" s="73"/>
      <c r="T28" s="68"/>
      <c r="U28" s="74"/>
      <c r="V28" s="75"/>
      <c r="W28" s="73"/>
      <c r="X28" s="75"/>
      <c r="Y28" s="75"/>
      <c r="Z28" s="73"/>
      <c r="AA28" s="75"/>
      <c r="AB28" s="75"/>
      <c r="AC28" s="73"/>
      <c r="AD28" s="75"/>
      <c r="AE28" s="75"/>
      <c r="AF28" s="73"/>
      <c r="AG28" s="75"/>
      <c r="AH28" s="75"/>
      <c r="AI28" s="73"/>
      <c r="AJ28" s="75"/>
      <c r="AK28" s="75"/>
      <c r="AL28" s="73"/>
      <c r="AM28" s="76"/>
      <c r="AN28" s="74"/>
      <c r="AO28" s="75"/>
      <c r="AP28" s="73"/>
      <c r="AQ28" s="75"/>
      <c r="AR28" s="75"/>
      <c r="AS28" s="73"/>
      <c r="AT28" s="75"/>
      <c r="AU28" s="75"/>
      <c r="AV28" s="73"/>
      <c r="AW28" s="75"/>
      <c r="AX28" s="75"/>
      <c r="AY28" s="73"/>
    </row>
  </sheetData>
  <sheetProtection/>
  <mergeCells count="53">
    <mergeCell ref="J23:S23"/>
    <mergeCell ref="J21:S21"/>
    <mergeCell ref="J22:S22"/>
    <mergeCell ref="U22:AY22"/>
    <mergeCell ref="U23:AY23"/>
    <mergeCell ref="T1:AB1"/>
    <mergeCell ref="AC1:AL1"/>
    <mergeCell ref="T3:T5"/>
    <mergeCell ref="AA3:AF3"/>
    <mergeCell ref="AN4:AS4"/>
    <mergeCell ref="AO5:AP5"/>
    <mergeCell ref="AG3:AL3"/>
    <mergeCell ref="AR5:AS5"/>
    <mergeCell ref="A6:A7"/>
    <mergeCell ref="A3:A5"/>
    <mergeCell ref="AT4:AY4"/>
    <mergeCell ref="U3:Z3"/>
    <mergeCell ref="AG4:AL4"/>
    <mergeCell ref="AN3:AS3"/>
    <mergeCell ref="AM3:AM5"/>
    <mergeCell ref="F5:G5"/>
    <mergeCell ref="C5:D5"/>
    <mergeCell ref="J20:S20"/>
    <mergeCell ref="AA4:AF4"/>
    <mergeCell ref="B4:G4"/>
    <mergeCell ref="N4:S4"/>
    <mergeCell ref="H4:M4"/>
    <mergeCell ref="AT1:AY1"/>
    <mergeCell ref="A1:I1"/>
    <mergeCell ref="J1:S1"/>
    <mergeCell ref="O5:P5"/>
    <mergeCell ref="R5:S5"/>
    <mergeCell ref="AM1:AS1"/>
    <mergeCell ref="B3:G3"/>
    <mergeCell ref="H5:I5"/>
    <mergeCell ref="U4:Z4"/>
    <mergeCell ref="AT3:AY3"/>
    <mergeCell ref="J24:S24"/>
    <mergeCell ref="AU5:AV5"/>
    <mergeCell ref="AX5:AY5"/>
    <mergeCell ref="U20:AY20"/>
    <mergeCell ref="U21:AY21"/>
    <mergeCell ref="AE5:AF5"/>
    <mergeCell ref="AH5:AI5"/>
    <mergeCell ref="U5:V5"/>
    <mergeCell ref="Y5:Z5"/>
    <mergeCell ref="AA5:AB5"/>
    <mergeCell ref="AK5:AL5"/>
    <mergeCell ref="T6:T7"/>
    <mergeCell ref="AM6:AM7"/>
    <mergeCell ref="H3:M3"/>
    <mergeCell ref="N3:S3"/>
    <mergeCell ref="L5:M5"/>
  </mergeCells>
  <printOptions horizontalCentered="1"/>
  <pageMargins left="0.5905511811023623" right="0.5511811023622047" top="0.7874015748031497" bottom="0.7874015748031497" header="0.5118110236220472" footer="0.5118110236220472"/>
  <pageSetup firstPageNumber="88" useFirstPageNumber="1" horizontalDpi="600" verticalDpi="600" orientation="portrait" paperSize="9" scale="94" r:id="rId1"/>
  <headerFooter alignWithMargins="0">
    <oddFooter>&amp;C&amp;"Times New Roman,標準"- &amp;P -</oddFooter>
  </headerFooter>
  <colBreaks count="3" manualBreakCount="3">
    <brk id="19" max="24" man="1"/>
    <brk id="38" max="24" man="1"/>
    <brk id="45"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表17</dc:title>
  <dc:subject>96年提要</dc:subject>
  <dc:creator>文沛</dc:creator>
  <cp:keywords/>
  <dc:description/>
  <cp:lastModifiedBy>c350</cp:lastModifiedBy>
  <cp:lastPrinted>2018-05-31T08:40:57Z</cp:lastPrinted>
  <dcterms:created xsi:type="dcterms:W3CDTF">2006-06-21T07:19:19Z</dcterms:created>
  <dcterms:modified xsi:type="dcterms:W3CDTF">2020-06-23T03:32:16Z</dcterms:modified>
  <cp:category/>
  <cp:version/>
  <cp:contentType/>
  <cp:contentStatus/>
</cp:coreProperties>
</file>