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<sst xmlns="http://schemas.openxmlformats.org/spreadsheetml/2006/main" count="170" uniqueCount="108">
  <si>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r>
      <t xml:space="preserve">年　齡
</t>
    </r>
    <r>
      <rPr>
        <sz val="12"/>
        <rFont val="Times New Roman"/>
        <family val="1"/>
      </rPr>
      <t>Age</t>
    </r>
  </si>
  <si>
    <t xml:space="preserve">    58</t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</si>
  <si>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</si>
  <si>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</si>
  <si>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</si>
  <si>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</si>
  <si>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</si>
  <si>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</si>
  <si>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6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</si>
  <si>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7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</si>
  <si>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</si>
  <si>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9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</si>
  <si>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</si>
  <si>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11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</si>
  <si>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 xml:space="preserve">特任總人數
</t>
    </r>
    <r>
      <rPr>
        <sz val="10"/>
        <rFont val="Times New Roman"/>
        <family val="1"/>
      </rPr>
      <t>Number of 
Specially Appointed</t>
    </r>
  </si>
  <si>
    <r>
      <t>百分比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％</t>
    </r>
  </si>
  <si>
    <r>
      <t xml:space="preserve">   </t>
    </r>
    <r>
      <rPr>
        <b/>
        <sz val="12"/>
        <rFont val="標楷體"/>
        <family val="4"/>
      </rP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計</t>
    </r>
    <r>
      <rPr>
        <b/>
        <sz val="12"/>
        <rFont val="Times New Roman"/>
        <family val="1"/>
      </rPr>
      <t xml:space="preserve">       Grand Total</t>
    </r>
  </si>
  <si>
    <t>男</t>
  </si>
  <si>
    <t>Male</t>
  </si>
  <si>
    <t>女</t>
  </si>
  <si>
    <t>Female</t>
  </si>
  <si>
    <r>
      <t xml:space="preserve">教育程度
</t>
    </r>
    <r>
      <rPr>
        <sz val="10.5"/>
        <rFont val="Times New Roman"/>
        <family val="1"/>
      </rPr>
      <t>Educational
Attainment</t>
    </r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</si>
  <si>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</si>
  <si>
    <t>Bachelor Degree</t>
  </si>
  <si>
    <r>
      <t>碩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</si>
  <si>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M.A.Degree</t>
  </si>
  <si>
    <r>
      <t>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士</t>
    </r>
  </si>
  <si>
    <t>Ph.D.Degree</t>
  </si>
  <si>
    <r>
      <t xml:space="preserve"> 41-45</t>
    </r>
    <r>
      <rPr>
        <sz val="12"/>
        <rFont val="標楷體"/>
        <family val="4"/>
      </rPr>
      <t>歲</t>
    </r>
  </si>
  <si>
    <t>41 - 45 Years</t>
  </si>
  <si>
    <r>
      <t xml:space="preserve"> 46-50</t>
    </r>
    <r>
      <rPr>
        <sz val="12"/>
        <rFont val="標楷體"/>
        <family val="4"/>
      </rPr>
      <t>歲</t>
    </r>
  </si>
  <si>
    <t>46 - 50 Years</t>
  </si>
  <si>
    <r>
      <t xml:space="preserve"> 51-55</t>
    </r>
    <r>
      <rPr>
        <sz val="12"/>
        <rFont val="標楷體"/>
        <family val="4"/>
      </rPr>
      <t>歲</t>
    </r>
  </si>
  <si>
    <t>51 - 55 Years</t>
  </si>
  <si>
    <r>
      <t xml:space="preserve"> 56-60</t>
    </r>
    <r>
      <rPr>
        <sz val="12"/>
        <rFont val="標楷體"/>
        <family val="4"/>
      </rPr>
      <t>歲</t>
    </r>
  </si>
  <si>
    <t>56 - 60 Years</t>
  </si>
  <si>
    <r>
      <t xml:space="preserve"> 61-65</t>
    </r>
    <r>
      <rPr>
        <sz val="12"/>
        <rFont val="標楷體"/>
        <family val="4"/>
      </rPr>
      <t>歲</t>
    </r>
  </si>
  <si>
    <t>61 - 65 Years</t>
  </si>
  <si>
    <r>
      <t xml:space="preserve"> 66</t>
    </r>
    <r>
      <rPr>
        <sz val="12"/>
        <rFont val="標楷體"/>
        <family val="4"/>
      </rPr>
      <t>歲以上</t>
    </r>
  </si>
  <si>
    <t>Over 66 Years</t>
  </si>
  <si>
    <r>
      <t xml:space="preserve"> </t>
    </r>
    <r>
      <rPr>
        <sz val="12"/>
        <rFont val="標楷體"/>
        <family val="4"/>
      </rPr>
      <t>平均年齡</t>
    </r>
    <r>
      <rPr>
        <sz val="11"/>
        <rFont val="Times New Roman"/>
        <family val="1"/>
      </rPr>
      <t>(</t>
    </r>
    <r>
      <rPr>
        <sz val="12"/>
        <rFont val="標楷體"/>
        <family val="4"/>
      </rPr>
      <t>歲</t>
    </r>
    <r>
      <rPr>
        <sz val="11"/>
        <rFont val="Times New Roman"/>
        <family val="1"/>
      </rPr>
      <t>)</t>
    </r>
  </si>
  <si>
    <r>
      <t>Average Age</t>
    </r>
    <r>
      <rPr>
        <sz val="11"/>
        <rFont val="Times New Roman"/>
        <family val="1"/>
      </rPr>
      <t>(</t>
    </r>
    <r>
      <rPr>
        <sz val="12"/>
        <rFont val="Times New Roman"/>
        <family val="1"/>
      </rPr>
      <t>Years</t>
    </r>
    <r>
      <rPr>
        <sz val="11"/>
        <rFont val="Times New Roman"/>
        <family val="1"/>
      </rPr>
      <t>)</t>
    </r>
  </si>
  <si>
    <t>52</t>
  </si>
  <si>
    <t xml:space="preserve">    55</t>
  </si>
  <si>
    <t xml:space="preserve"> 59</t>
  </si>
  <si>
    <t xml:space="preserve">  62</t>
  </si>
  <si>
    <t xml:space="preserve">  60</t>
  </si>
  <si>
    <t xml:space="preserve">   62</t>
  </si>
  <si>
    <t xml:space="preserve">     58</t>
  </si>
  <si>
    <t xml:space="preserve">     56</t>
  </si>
  <si>
    <t xml:space="preserve">      56</t>
  </si>
  <si>
    <r>
      <t xml:space="preserve">任職情形
</t>
    </r>
    <r>
      <rPr>
        <sz val="12"/>
        <rFont val="Times New Roman"/>
        <family val="1"/>
      </rPr>
      <t xml:space="preserve">Status of Holding  </t>
    </r>
  </si>
  <si>
    <r>
      <t xml:space="preserve"> </t>
    </r>
    <r>
      <rPr>
        <sz val="12"/>
        <rFont val="標楷體"/>
        <family val="4"/>
      </rPr>
      <t>初任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</si>
  <si>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</si>
  <si>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</si>
  <si>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</si>
  <si>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</t>
    </r>
  </si>
  <si>
    <t xml:space="preserve">Source : Examination &amp; Personnel Administration System (Examination Yuan) over the 90 years since the state was established, </t>
  </si>
  <si>
    <r>
      <t xml:space="preserve">        3.</t>
    </r>
    <r>
      <rPr>
        <sz val="12"/>
        <rFont val="標楷體"/>
        <family val="4"/>
      </rPr>
      <t>各屆考試委員：</t>
    </r>
  </si>
  <si>
    <r>
      <t>項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目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 xml:space="preserve">別
</t>
    </r>
    <r>
      <rPr>
        <sz val="14"/>
        <rFont val="Times New Roman"/>
        <family val="1"/>
      </rPr>
      <t>Item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</si>
  <si>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屆考試委員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人未到台任職，第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人未就職，第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人辭職未就。</t>
    </r>
  </si>
  <si>
    <r>
      <t>資料來源：建國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年之考銓制度（考試院）、中華民國行憲政府職名錄（國史館）。</t>
    </r>
  </si>
  <si>
    <r>
      <t xml:space="preserve">        2.</t>
    </r>
    <r>
      <rPr>
        <sz val="12"/>
        <rFont val="標楷體"/>
        <family val="4"/>
      </rPr>
      <t>特任總人數，係當屆初次特任人數，加上任期中再行特任人數，且未剔除辭職、轉任等。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</si>
  <si>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屆考試委員，總統特任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人辭職，總統再行特任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人，本屆考試委員合計</t>
    </r>
  </si>
  <si>
    <r>
      <t xml:space="preserve">                </t>
    </r>
    <r>
      <rPr>
        <sz val="12"/>
        <rFont val="標楷體"/>
        <family val="4"/>
      </rPr>
      <t>共特任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人。</t>
    </r>
  </si>
  <si>
    <t xml:space="preserve">               Membership  Records of Constitutional Government R.O.C. (Academia Historica).</t>
  </si>
  <si>
    <r>
      <t>Note :</t>
    </r>
    <r>
      <rPr>
        <sz val="10"/>
        <rFont val="Times New Roman"/>
        <family val="1"/>
      </rPr>
      <t xml:space="preserve">2.The number of Ministers without Portfolio is that members are nominated by  the President of the Republic of China, </t>
    </r>
  </si>
  <si>
    <r>
      <t xml:space="preserve">               (1)Ten members of the 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session of Examination Yuan did not come to Taiwan to take their posts. One member of the</t>
    </r>
  </si>
  <si>
    <r>
      <t xml:space="preserve">                    2nd session did not come to Taiwan to take his/her post. One member of the 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session  resigned. </t>
    </r>
  </si>
  <si>
    <t xml:space="preserve">                 (3)The President specially appointed 17 members in the 9th of session. One member transferred to the Minister of</t>
  </si>
  <si>
    <t xml:space="preserve">                 (4)The President specially appointed 19 members in the 11th session at first. Two members resigned, two members</t>
  </si>
  <si>
    <t xml:space="preserve">          3. Number of Minister without Portfolio : </t>
  </si>
  <si>
    <t xml:space="preserve">              regardless of their resignation or transfer during service. </t>
  </si>
  <si>
    <t>Table 1  Number of Minister without Portfolio  of Examination Yuan by
             Gender, education, Age and Number of Spceially Appointed</t>
  </si>
  <si>
    <t>Table 1  Number of Minister without Portfolio  of Examination Yuan by
         Gender, education, Age and Number of Spceially Appointed(Cont.)</t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</si>
  <si>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
情形</t>
    </r>
    <r>
      <rPr>
        <b/>
        <sz val="16"/>
        <rFont val="Times New Roman"/>
        <family val="1"/>
      </rPr>
      <t>)</t>
    </r>
    <r>
      <rPr>
        <b/>
        <sz val="16"/>
        <rFont val="Times New Roman"/>
        <family val="1"/>
      </rPr>
      <t xml:space="preserve">
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</si>
  <si>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　歷屆考試委員人數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按性別、教育程度、年齡及連任
情形</t>
    </r>
    <r>
      <rPr>
        <b/>
        <sz val="16"/>
        <rFont val="Times New Roman"/>
        <family val="1"/>
      </rPr>
      <t>)(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</si>
  <si>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連任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  <r>
      <rPr>
        <sz val="12"/>
        <rFont val="Times New Roman"/>
        <family val="1"/>
      </rPr>
      <t xml:space="preserve">  </t>
    </r>
  </si>
  <si>
    <r>
      <t xml:space="preserve">   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 Term</t>
    </r>
  </si>
  <si>
    <r>
      <t xml:space="preserve">   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 Term</t>
    </r>
  </si>
  <si>
    <r>
      <t xml:space="preserve">   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 Term</t>
    </r>
  </si>
  <si>
    <r>
      <t xml:space="preserve"> </t>
    </r>
    <r>
      <rPr>
        <sz val="12"/>
        <rFont val="標楷體"/>
        <family val="4"/>
      </rPr>
      <t>初任</t>
    </r>
  </si>
  <si>
    <t>Total</t>
  </si>
  <si>
    <r>
      <t xml:space="preserve"> </t>
    </r>
    <r>
      <rPr>
        <sz val="12"/>
        <rFont val="標楷體"/>
        <family val="4"/>
      </rPr>
      <t>連任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</si>
  <si>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本表係依就任時之資料計算之。</t>
    </r>
  </si>
  <si>
    <t xml:space="preserve">                      transferred to the Minster of Directorate-General of  Personnel Administration, Executive Yuan, one member </t>
  </si>
  <si>
    <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屆
</t>
    </r>
    <r>
      <rPr>
        <sz val="12"/>
        <rFont val="Times New Roman"/>
        <family val="1"/>
      </rPr>
      <t>12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Session</t>
    </r>
  </si>
  <si>
    <r>
      <t>性　別</t>
    </r>
    <r>
      <rPr>
        <sz val="12"/>
        <rFont val="Times New Roman"/>
        <family val="1"/>
      </rPr>
      <t xml:space="preserve"> 
 Gender</t>
    </r>
  </si>
  <si>
    <t>Note : 1.The data of the table were based when they took their  post.</t>
  </si>
  <si>
    <t xml:space="preserve">                       specially appointed during this session.     </t>
  </si>
  <si>
    <t xml:space="preserve">                       transferred to the Minister of  Civil  Service Protection and Training  Commission. The President additionally </t>
  </si>
  <si>
    <t xml:space="preserve">                     Education in service. The President additionally specially appointed three people, and there were 20 members </t>
  </si>
  <si>
    <t xml:space="preserve">               (2)There were 19 special appointed members in the 8th session at first. One member resigned during his service </t>
  </si>
  <si>
    <t xml:space="preserve">                   and the President specially appointed another member. There were 20 special appointed members in this session.</t>
  </si>
  <si>
    <t xml:space="preserve">                       President of the Republic of China. One member resigned and The President additionally specially appointed one people.</t>
  </si>
  <si>
    <t xml:space="preserve">                  (5)The twelfth Examination Yuan 19 Ministers without Portfolio swore on September 1, 2014 who are all nominated by the</t>
  </si>
  <si>
    <t xml:space="preserve">                       There were 20 members specially appointed druing this session.          </t>
  </si>
  <si>
    <t xml:space="preserve">                        specially appointed four people, then one member died in Jan. 2014. There were 23 members specially appointed </t>
  </si>
  <si>
    <t xml:space="preserve">                        during this session. </t>
  </si>
  <si>
    <r>
      <t>單位：人；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；歲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</si>
  <si>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years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</si>
  <si>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屆考試委員總統特任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人轉任教育部長，總統再行特任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人，本屆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</si>
  <si>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屆考試委員，總統特任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人，任期中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人辭職，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人轉任行政院人事行政總處</t>
    </r>
  </si>
  <si>
    <r>
      <t>註：</t>
    </r>
    <r>
      <rPr>
        <sz val="12"/>
        <color indexed="9"/>
        <rFont val="Times New Roman"/>
        <family val="1"/>
      </rPr>
      <t xml:space="preserve">1.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考試委員合計共特任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含轉任等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</si>
  <si>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註：</t>
    </r>
    <r>
      <rPr>
        <sz val="12"/>
        <color indexed="9"/>
        <rFont val="Times New Roman"/>
        <family val="1"/>
      </rPr>
      <t xml:space="preserve">1.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人事長，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人轉任公務人員保障暨培訓委員會主任委員，總統再行特任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人，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</si>
  <si>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註：</t>
    </r>
    <r>
      <rPr>
        <sz val="12"/>
        <color indexed="9"/>
        <rFont val="Times New Roman"/>
        <family val="1"/>
      </rPr>
      <t xml:space="preserve">1.       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人逝世。本屆考試委員合計共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特任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含辭職、轉任等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</si>
  <si>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註：</t>
    </r>
    <r>
      <rPr>
        <sz val="12"/>
        <color indexed="9"/>
        <rFont val="Times New Roman"/>
        <family val="1"/>
      </rPr>
      <t>1.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屆考試委員，總統特任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人，於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日就職。任期中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人辭職，總統再行</t>
    </r>
  </si>
  <si>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特任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人；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人辭職。本屆考試委員合計共特任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 (含辭職等)。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</si>
</sst>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0.00_);[Red]\(0.00\)"/>
    <numFmt numFmtId="193" formatCode="_-* ##0.00_-;\-* #,##0.00_-;\ \ _-* \ \ &quot;-&quot;??_-;_-@_-"/>
    <numFmt numFmtId="194" formatCode="_-* ##0.00_-;\-* ##0.00_-;\ \ _-* \ \ &quot;-&quot;??_-;_-@_-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2"/>
      <color indexed="9"/>
      <name val="標楷體"/>
      <family val="4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 indent="1"/>
    </xf>
    <xf numFmtId="41" fontId="6" fillId="0" borderId="0" xfId="0" applyNumberFormat="1" applyFont="1" applyBorder="1" applyAlignment="1">
      <alignment horizontal="right" vertical="center" indent="1"/>
    </xf>
    <xf numFmtId="41" fontId="10" fillId="0" borderId="0" xfId="0" applyNumberFormat="1" applyFont="1" applyBorder="1" applyAlignment="1">
      <alignment horizontal="right" vertical="center" indent="1"/>
    </xf>
    <xf numFmtId="44" fontId="6" fillId="0" borderId="14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 indent="1"/>
    </xf>
    <xf numFmtId="41" fontId="6" fillId="0" borderId="16" xfId="0" applyNumberFormat="1" applyFont="1" applyBorder="1" applyAlignment="1">
      <alignment horizontal="right" vertical="center" indent="1"/>
    </xf>
    <xf numFmtId="41" fontId="13" fillId="0" borderId="1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184" fontId="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5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distributed" vertical="center"/>
    </xf>
    <xf numFmtId="0" fontId="9" fillId="0" borderId="3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0"/>
  <sheetViews>
    <sheetView showGridLines="0" tabSelected="1" view="pageBreakPreview" zoomScaleSheetLayoutView="100" zoomScalePageLayoutView="0" workbookViewId="0" topLeftCell="P22">
      <selection activeCell="Q32" sqref="Q32:X32"/>
    </sheetView>
  </sheetViews>
  <sheetFormatPr defaultColWidth="9.00390625" defaultRowHeight="16.5"/>
  <cols>
    <col min="1" max="1" width="9.75390625" style="18" customWidth="1"/>
    <col min="2" max="2" width="3.625" style="18" customWidth="1"/>
    <col min="3" max="3" width="14.00390625" style="18" customWidth="1"/>
    <col min="4" max="4" width="18.50390625" style="18" customWidth="1"/>
    <col min="5" max="8" width="12.625" style="18" customWidth="1"/>
    <col min="9" max="16" width="11.625" style="18" customWidth="1"/>
    <col min="17" max="17" width="9.75390625" style="18" customWidth="1"/>
    <col min="18" max="18" width="3.625" style="18" customWidth="1"/>
    <col min="19" max="19" width="14.00390625" style="18" customWidth="1"/>
    <col min="20" max="20" width="18.50390625" style="18" customWidth="1"/>
    <col min="21" max="24" width="12.625" style="18" customWidth="1"/>
    <col min="25" max="29" width="11.625" style="18" customWidth="1"/>
    <col min="30" max="30" width="13.875" style="18" customWidth="1"/>
    <col min="31" max="33" width="11.625" style="18" customWidth="1"/>
    <col min="34" max="16384" width="9.00390625" style="18" customWidth="1"/>
  </cols>
  <sheetData>
    <row r="1" spans="1:32" s="27" customFormat="1" ht="42" customHeight="1">
      <c r="A1" s="89" t="s">
        <v>75</v>
      </c>
      <c r="B1" s="89"/>
      <c r="C1" s="90"/>
      <c r="D1" s="90"/>
      <c r="E1" s="90"/>
      <c r="F1" s="90"/>
      <c r="G1" s="90"/>
      <c r="H1" s="90"/>
      <c r="I1" s="101" t="s">
        <v>73</v>
      </c>
      <c r="J1" s="101"/>
      <c r="K1" s="101"/>
      <c r="L1" s="101"/>
      <c r="M1" s="101"/>
      <c r="N1" s="101"/>
      <c r="O1" s="101"/>
      <c r="P1" s="101"/>
      <c r="Q1" s="89" t="s">
        <v>76</v>
      </c>
      <c r="R1" s="89"/>
      <c r="S1" s="90"/>
      <c r="T1" s="90"/>
      <c r="U1" s="90"/>
      <c r="V1" s="90"/>
      <c r="W1" s="90"/>
      <c r="X1" s="90"/>
      <c r="Y1" s="101" t="s">
        <v>74</v>
      </c>
      <c r="Z1" s="101"/>
      <c r="AA1" s="101"/>
      <c r="AB1" s="101"/>
      <c r="AC1" s="101"/>
      <c r="AD1" s="101"/>
      <c r="AE1" s="101"/>
      <c r="AF1" s="101"/>
    </row>
    <row r="2" spans="1:32" ht="19.5" customHeight="1" thickBot="1">
      <c r="A2" s="26"/>
      <c r="B2" s="26"/>
      <c r="C2" s="26"/>
      <c r="D2" s="26"/>
      <c r="E2" s="26"/>
      <c r="F2" s="26"/>
      <c r="G2" s="26"/>
      <c r="H2" s="23" t="s">
        <v>99</v>
      </c>
      <c r="P2" s="21" t="s">
        <v>100</v>
      </c>
      <c r="Q2" s="26"/>
      <c r="R2" s="26"/>
      <c r="S2" s="26"/>
      <c r="T2" s="26"/>
      <c r="X2" s="23" t="s">
        <v>99</v>
      </c>
      <c r="AA2" s="19"/>
      <c r="AB2" s="19"/>
      <c r="AC2" s="19"/>
      <c r="AD2" s="19"/>
      <c r="AF2" s="21" t="s">
        <v>100</v>
      </c>
    </row>
    <row r="3" spans="1:32" ht="36" customHeight="1">
      <c r="A3" s="94" t="s">
        <v>59</v>
      </c>
      <c r="B3" s="94"/>
      <c r="C3" s="95"/>
      <c r="D3" s="96"/>
      <c r="E3" s="104" t="s">
        <v>3</v>
      </c>
      <c r="F3" s="92"/>
      <c r="G3" s="91" t="s">
        <v>4</v>
      </c>
      <c r="H3" s="92"/>
      <c r="I3" s="62" t="s">
        <v>5</v>
      </c>
      <c r="J3" s="92"/>
      <c r="K3" s="91" t="s">
        <v>6</v>
      </c>
      <c r="L3" s="92"/>
      <c r="M3" s="62" t="s">
        <v>7</v>
      </c>
      <c r="N3" s="92"/>
      <c r="O3" s="91" t="s">
        <v>8</v>
      </c>
      <c r="P3" s="92"/>
      <c r="Q3" s="94" t="s">
        <v>2</v>
      </c>
      <c r="R3" s="94"/>
      <c r="S3" s="95"/>
      <c r="T3" s="96"/>
      <c r="U3" s="91" t="s">
        <v>9</v>
      </c>
      <c r="V3" s="92"/>
      <c r="W3" s="68" t="s">
        <v>10</v>
      </c>
      <c r="X3" s="113"/>
      <c r="Y3" s="111" t="s">
        <v>11</v>
      </c>
      <c r="Z3" s="112"/>
      <c r="AA3" s="114" t="s">
        <v>12</v>
      </c>
      <c r="AB3" s="112"/>
      <c r="AC3" s="68" t="s">
        <v>13</v>
      </c>
      <c r="AD3" s="69"/>
      <c r="AE3" s="62" t="s">
        <v>86</v>
      </c>
      <c r="AF3" s="63"/>
    </row>
    <row r="4" spans="1:32" ht="12" customHeight="1">
      <c r="A4" s="97"/>
      <c r="B4" s="97"/>
      <c r="C4" s="97"/>
      <c r="D4" s="98"/>
      <c r="E4" s="86" t="s">
        <v>14</v>
      </c>
      <c r="F4" s="64" t="s">
        <v>15</v>
      </c>
      <c r="G4" s="64" t="s">
        <v>14</v>
      </c>
      <c r="H4" s="64" t="s">
        <v>15</v>
      </c>
      <c r="I4" s="84" t="s">
        <v>14</v>
      </c>
      <c r="J4" s="64" t="s">
        <v>15</v>
      </c>
      <c r="K4" s="64" t="s">
        <v>14</v>
      </c>
      <c r="L4" s="64" t="s">
        <v>15</v>
      </c>
      <c r="M4" s="64" t="s">
        <v>14</v>
      </c>
      <c r="N4" s="64" t="s">
        <v>15</v>
      </c>
      <c r="O4" s="64" t="s">
        <v>14</v>
      </c>
      <c r="P4" s="64" t="s">
        <v>15</v>
      </c>
      <c r="Q4" s="97"/>
      <c r="R4" s="97"/>
      <c r="S4" s="97"/>
      <c r="T4" s="98"/>
      <c r="U4" s="86" t="s">
        <v>14</v>
      </c>
      <c r="V4" s="64" t="s">
        <v>15</v>
      </c>
      <c r="W4" s="64" t="s">
        <v>14</v>
      </c>
      <c r="X4" s="64" t="s">
        <v>15</v>
      </c>
      <c r="Y4" s="84" t="s">
        <v>14</v>
      </c>
      <c r="Z4" s="64" t="s">
        <v>15</v>
      </c>
      <c r="AA4" s="64" t="s">
        <v>14</v>
      </c>
      <c r="AB4" s="64" t="s">
        <v>15</v>
      </c>
      <c r="AC4" s="109" t="s">
        <v>14</v>
      </c>
      <c r="AD4" s="109" t="s">
        <v>15</v>
      </c>
      <c r="AE4" s="64" t="s">
        <v>14</v>
      </c>
      <c r="AF4" s="66" t="s">
        <v>15</v>
      </c>
    </row>
    <row r="5" spans="1:32" ht="45.75" customHeight="1" thickBot="1">
      <c r="A5" s="99"/>
      <c r="B5" s="99"/>
      <c r="C5" s="99"/>
      <c r="D5" s="100"/>
      <c r="E5" s="87"/>
      <c r="F5" s="65"/>
      <c r="G5" s="65"/>
      <c r="H5" s="65"/>
      <c r="I5" s="85"/>
      <c r="J5" s="65"/>
      <c r="K5" s="65"/>
      <c r="L5" s="65"/>
      <c r="M5" s="65"/>
      <c r="N5" s="65"/>
      <c r="O5" s="65"/>
      <c r="P5" s="65"/>
      <c r="Q5" s="99"/>
      <c r="R5" s="99"/>
      <c r="S5" s="99"/>
      <c r="T5" s="100"/>
      <c r="U5" s="87"/>
      <c r="V5" s="65"/>
      <c r="W5" s="65"/>
      <c r="X5" s="65"/>
      <c r="Y5" s="85"/>
      <c r="Z5" s="65"/>
      <c r="AA5" s="65"/>
      <c r="AB5" s="65"/>
      <c r="AC5" s="110"/>
      <c r="AD5" s="110"/>
      <c r="AE5" s="65"/>
      <c r="AF5" s="67"/>
    </row>
    <row r="6" spans="1:32" ht="27" customHeight="1">
      <c r="A6" s="102" t="s">
        <v>16</v>
      </c>
      <c r="B6" s="102"/>
      <c r="C6" s="102"/>
      <c r="D6" s="103"/>
      <c r="E6" s="16">
        <f>SUM(E7:E8)</f>
        <v>9</v>
      </c>
      <c r="F6" s="17">
        <f>E6*100/E$6</f>
        <v>100</v>
      </c>
      <c r="G6" s="17">
        <f>SUM(G7:G8)</f>
        <v>18</v>
      </c>
      <c r="H6" s="17">
        <f>G6*100/G$6</f>
        <v>100</v>
      </c>
      <c r="I6" s="17">
        <f>SUM(I7:I8)</f>
        <v>19</v>
      </c>
      <c r="J6" s="17">
        <f aca="true" t="shared" si="0" ref="J6:J17">I6*100/I$6</f>
        <v>100</v>
      </c>
      <c r="K6" s="17">
        <f>SUM(K7:K8)</f>
        <v>19</v>
      </c>
      <c r="L6" s="17">
        <f aca="true" t="shared" si="1" ref="L6:L17">K6*100/K$6</f>
        <v>100</v>
      </c>
      <c r="M6" s="17">
        <f>SUM(M7:M8)</f>
        <v>18</v>
      </c>
      <c r="N6" s="17">
        <f aca="true" t="shared" si="2" ref="N6:N17">M6*100/M$6</f>
        <v>100</v>
      </c>
      <c r="O6" s="17">
        <f>SUM(O7:O8)</f>
        <v>19</v>
      </c>
      <c r="P6" s="17">
        <f aca="true" t="shared" si="3" ref="P6:P17">O6*100/O$6</f>
        <v>100</v>
      </c>
      <c r="Q6" s="102" t="s">
        <v>16</v>
      </c>
      <c r="R6" s="102"/>
      <c r="S6" s="102"/>
      <c r="T6" s="103"/>
      <c r="U6" s="17">
        <f>SUM(U7:U8)</f>
        <v>19</v>
      </c>
      <c r="V6" s="17">
        <f aca="true" t="shared" si="4" ref="V6:V17">U6*100/U$6</f>
        <v>100</v>
      </c>
      <c r="W6" s="17">
        <f>SUM(W7:W8)</f>
        <v>20</v>
      </c>
      <c r="X6" s="17">
        <f aca="true" t="shared" si="5" ref="X6:X17">W6*100/W$6</f>
        <v>100</v>
      </c>
      <c r="Y6" s="17">
        <f>SUM(Y7:Y8)</f>
        <v>20</v>
      </c>
      <c r="Z6" s="17">
        <f aca="true" t="shared" si="6" ref="Z6:Z17">Y6*100/Y$6</f>
        <v>100</v>
      </c>
      <c r="AA6" s="17">
        <f>SUM(AA7:AA8)</f>
        <v>19</v>
      </c>
      <c r="AB6" s="17">
        <f aca="true" t="shared" si="7" ref="AB6:AB17">AA6*100/AA$6</f>
        <v>100</v>
      </c>
      <c r="AC6" s="17">
        <f>SUM(AC7:AC8)</f>
        <v>23</v>
      </c>
      <c r="AD6" s="17">
        <f aca="true" t="shared" si="8" ref="AD6:AD17">AC6*100/AC$6</f>
        <v>100</v>
      </c>
      <c r="AE6" s="17">
        <f>SUM(AE7:AE8)</f>
        <v>20</v>
      </c>
      <c r="AF6" s="17">
        <f aca="true" t="shared" si="9" ref="AF6:AF17">AE6*100/AE$6</f>
        <v>100</v>
      </c>
    </row>
    <row r="7" spans="1:32" ht="27" customHeight="1">
      <c r="A7" s="77" t="s">
        <v>87</v>
      </c>
      <c r="B7" s="51" t="s">
        <v>17</v>
      </c>
      <c r="C7" s="52"/>
      <c r="D7" s="1" t="s">
        <v>18</v>
      </c>
      <c r="E7" s="6">
        <v>8</v>
      </c>
      <c r="F7" s="7">
        <f>E7*100/E$6</f>
        <v>88.88888888888889</v>
      </c>
      <c r="G7" s="7">
        <v>17</v>
      </c>
      <c r="H7" s="7">
        <f>G7*100/G$6</f>
        <v>94.44444444444444</v>
      </c>
      <c r="I7" s="7">
        <v>18</v>
      </c>
      <c r="J7" s="7">
        <f t="shared" si="0"/>
        <v>94.73684210526316</v>
      </c>
      <c r="K7" s="7">
        <v>18</v>
      </c>
      <c r="L7" s="7">
        <f t="shared" si="1"/>
        <v>94.73684210526316</v>
      </c>
      <c r="M7" s="7">
        <v>16</v>
      </c>
      <c r="N7" s="7">
        <f t="shared" si="2"/>
        <v>88.88888888888889</v>
      </c>
      <c r="O7" s="7">
        <v>18</v>
      </c>
      <c r="P7" s="7">
        <f t="shared" si="3"/>
        <v>94.73684210526316</v>
      </c>
      <c r="Q7" s="77" t="s">
        <v>87</v>
      </c>
      <c r="R7" s="51" t="s">
        <v>17</v>
      </c>
      <c r="S7" s="52"/>
      <c r="T7" s="1" t="s">
        <v>18</v>
      </c>
      <c r="U7" s="7">
        <v>17</v>
      </c>
      <c r="V7" s="7">
        <f t="shared" si="4"/>
        <v>89.47368421052632</v>
      </c>
      <c r="W7" s="7">
        <v>18</v>
      </c>
      <c r="X7" s="7">
        <f t="shared" si="5"/>
        <v>90</v>
      </c>
      <c r="Y7" s="7">
        <v>18</v>
      </c>
      <c r="Z7" s="7">
        <f t="shared" si="6"/>
        <v>90</v>
      </c>
      <c r="AA7" s="7">
        <v>16</v>
      </c>
      <c r="AB7" s="7">
        <f t="shared" si="7"/>
        <v>84.21052631578948</v>
      </c>
      <c r="AC7" s="7">
        <v>16</v>
      </c>
      <c r="AD7" s="7">
        <f t="shared" si="8"/>
        <v>69.56521739130434</v>
      </c>
      <c r="AE7" s="7">
        <v>12</v>
      </c>
      <c r="AF7" s="7">
        <f t="shared" si="9"/>
        <v>60</v>
      </c>
    </row>
    <row r="8" spans="1:32" ht="27" customHeight="1">
      <c r="A8" s="93"/>
      <c r="B8" s="51" t="s">
        <v>19</v>
      </c>
      <c r="C8" s="52"/>
      <c r="D8" s="1" t="s">
        <v>20</v>
      </c>
      <c r="E8" s="6">
        <v>1</v>
      </c>
      <c r="F8" s="7">
        <f>E8*100/E$6</f>
        <v>11.11111111111111</v>
      </c>
      <c r="G8" s="7">
        <v>1</v>
      </c>
      <c r="H8" s="7">
        <f>G8*100/G$6</f>
        <v>5.555555555555555</v>
      </c>
      <c r="I8" s="7">
        <v>1</v>
      </c>
      <c r="J8" s="7">
        <f t="shared" si="0"/>
        <v>5.2631578947368425</v>
      </c>
      <c r="K8" s="7">
        <v>1</v>
      </c>
      <c r="L8" s="7">
        <f t="shared" si="1"/>
        <v>5.2631578947368425</v>
      </c>
      <c r="M8" s="7">
        <v>2</v>
      </c>
      <c r="N8" s="7">
        <f t="shared" si="2"/>
        <v>11.11111111111111</v>
      </c>
      <c r="O8" s="7">
        <v>1</v>
      </c>
      <c r="P8" s="7">
        <f t="shared" si="3"/>
        <v>5.2631578947368425</v>
      </c>
      <c r="Q8" s="93"/>
      <c r="R8" s="51" t="s">
        <v>19</v>
      </c>
      <c r="S8" s="52"/>
      <c r="T8" s="1" t="s">
        <v>20</v>
      </c>
      <c r="U8" s="7">
        <v>2</v>
      </c>
      <c r="V8" s="7">
        <f t="shared" si="4"/>
        <v>10.526315789473685</v>
      </c>
      <c r="W8" s="7">
        <v>2</v>
      </c>
      <c r="X8" s="7">
        <f t="shared" si="5"/>
        <v>10</v>
      </c>
      <c r="Y8" s="7">
        <v>2</v>
      </c>
      <c r="Z8" s="7">
        <f t="shared" si="6"/>
        <v>10</v>
      </c>
      <c r="AA8" s="7">
        <v>3</v>
      </c>
      <c r="AB8" s="7">
        <f t="shared" si="7"/>
        <v>15.789473684210526</v>
      </c>
      <c r="AC8" s="7">
        <v>7</v>
      </c>
      <c r="AD8" s="7">
        <f t="shared" si="8"/>
        <v>30.434782608695652</v>
      </c>
      <c r="AE8" s="7">
        <v>8</v>
      </c>
      <c r="AF8" s="7">
        <f t="shared" si="9"/>
        <v>40</v>
      </c>
    </row>
    <row r="9" spans="1:32" ht="27" customHeight="1">
      <c r="A9" s="78" t="s">
        <v>21</v>
      </c>
      <c r="B9" s="51" t="s">
        <v>22</v>
      </c>
      <c r="C9" s="52"/>
      <c r="D9" s="1" t="s">
        <v>23</v>
      </c>
      <c r="E9" s="6">
        <v>6</v>
      </c>
      <c r="F9" s="7">
        <f aca="true" t="shared" si="10" ref="F9:H23">E9*100/E$6</f>
        <v>66.66666666666667</v>
      </c>
      <c r="G9" s="7">
        <v>12</v>
      </c>
      <c r="H9" s="7">
        <f t="shared" si="10"/>
        <v>66.66666666666667</v>
      </c>
      <c r="I9" s="7">
        <v>13</v>
      </c>
      <c r="J9" s="7">
        <f t="shared" si="0"/>
        <v>68.42105263157895</v>
      </c>
      <c r="K9" s="7">
        <v>14</v>
      </c>
      <c r="L9" s="7">
        <f t="shared" si="1"/>
        <v>73.6842105263158</v>
      </c>
      <c r="M9" s="7">
        <v>13</v>
      </c>
      <c r="N9" s="7">
        <f t="shared" si="2"/>
        <v>72.22222222222223</v>
      </c>
      <c r="O9" s="7">
        <v>17</v>
      </c>
      <c r="P9" s="7">
        <f t="shared" si="3"/>
        <v>89.47368421052632</v>
      </c>
      <c r="Q9" s="78" t="s">
        <v>21</v>
      </c>
      <c r="R9" s="51" t="s">
        <v>22</v>
      </c>
      <c r="S9" s="52"/>
      <c r="T9" s="1" t="s">
        <v>23</v>
      </c>
      <c r="U9" s="7">
        <v>9</v>
      </c>
      <c r="V9" s="7">
        <f t="shared" si="4"/>
        <v>47.36842105263158</v>
      </c>
      <c r="W9" s="7">
        <v>5</v>
      </c>
      <c r="X9" s="7">
        <f t="shared" si="5"/>
        <v>25</v>
      </c>
      <c r="Y9" s="7">
        <v>3</v>
      </c>
      <c r="Z9" s="7">
        <f t="shared" si="6"/>
        <v>15</v>
      </c>
      <c r="AA9" s="7">
        <v>2</v>
      </c>
      <c r="AB9" s="7">
        <f t="shared" si="7"/>
        <v>10.526315789473685</v>
      </c>
      <c r="AC9" s="7">
        <v>1</v>
      </c>
      <c r="AD9" s="7">
        <f t="shared" si="8"/>
        <v>4.3478260869565215</v>
      </c>
      <c r="AE9" s="7">
        <v>0</v>
      </c>
      <c r="AF9" s="7">
        <f t="shared" si="9"/>
        <v>0</v>
      </c>
    </row>
    <row r="10" spans="1:32" ht="27" customHeight="1">
      <c r="A10" s="82"/>
      <c r="B10" s="51" t="s">
        <v>24</v>
      </c>
      <c r="C10" s="52"/>
      <c r="D10" s="1" t="s">
        <v>25</v>
      </c>
      <c r="E10" s="6">
        <v>1</v>
      </c>
      <c r="F10" s="7">
        <f t="shared" si="10"/>
        <v>11.11111111111111</v>
      </c>
      <c r="G10" s="7">
        <v>5</v>
      </c>
      <c r="H10" s="7">
        <f t="shared" si="10"/>
        <v>27.77777777777778</v>
      </c>
      <c r="I10" s="7">
        <v>5</v>
      </c>
      <c r="J10" s="7">
        <f t="shared" si="0"/>
        <v>26.31578947368421</v>
      </c>
      <c r="K10" s="7">
        <v>4</v>
      </c>
      <c r="L10" s="7">
        <f t="shared" si="1"/>
        <v>21.05263157894737</v>
      </c>
      <c r="M10" s="7">
        <v>3</v>
      </c>
      <c r="N10" s="7">
        <f t="shared" si="2"/>
        <v>16.666666666666668</v>
      </c>
      <c r="O10" s="7">
        <v>1</v>
      </c>
      <c r="P10" s="7">
        <f t="shared" si="3"/>
        <v>5.2631578947368425</v>
      </c>
      <c r="Q10" s="82"/>
      <c r="R10" s="51" t="s">
        <v>24</v>
      </c>
      <c r="S10" s="52"/>
      <c r="T10" s="1" t="s">
        <v>25</v>
      </c>
      <c r="U10" s="7">
        <v>4</v>
      </c>
      <c r="V10" s="7">
        <f t="shared" si="4"/>
        <v>21.05263157894737</v>
      </c>
      <c r="W10" s="7">
        <v>3</v>
      </c>
      <c r="X10" s="7">
        <f t="shared" si="5"/>
        <v>15</v>
      </c>
      <c r="Y10" s="7">
        <v>7</v>
      </c>
      <c r="Z10" s="7">
        <f t="shared" si="6"/>
        <v>35</v>
      </c>
      <c r="AA10" s="7">
        <v>4</v>
      </c>
      <c r="AB10" s="7">
        <f t="shared" si="7"/>
        <v>21.05263157894737</v>
      </c>
      <c r="AC10" s="7">
        <v>3</v>
      </c>
      <c r="AD10" s="7">
        <f t="shared" si="8"/>
        <v>13.043478260869565</v>
      </c>
      <c r="AE10" s="7">
        <v>2</v>
      </c>
      <c r="AF10" s="7">
        <f t="shared" si="9"/>
        <v>10</v>
      </c>
    </row>
    <row r="11" spans="1:32" ht="27" customHeight="1">
      <c r="A11" s="83"/>
      <c r="B11" s="51" t="s">
        <v>26</v>
      </c>
      <c r="C11" s="52"/>
      <c r="D11" s="1" t="s">
        <v>27</v>
      </c>
      <c r="E11" s="6">
        <v>2</v>
      </c>
      <c r="F11" s="7">
        <f t="shared" si="10"/>
        <v>22.22222222222222</v>
      </c>
      <c r="G11" s="7">
        <v>1</v>
      </c>
      <c r="H11" s="7">
        <f t="shared" si="10"/>
        <v>5.555555555555555</v>
      </c>
      <c r="I11" s="7">
        <v>1</v>
      </c>
      <c r="J11" s="7">
        <f t="shared" si="0"/>
        <v>5.2631578947368425</v>
      </c>
      <c r="K11" s="7">
        <v>1</v>
      </c>
      <c r="L11" s="7">
        <f t="shared" si="1"/>
        <v>5.2631578947368425</v>
      </c>
      <c r="M11" s="7">
        <v>2</v>
      </c>
      <c r="N11" s="7">
        <f t="shared" si="2"/>
        <v>11.11111111111111</v>
      </c>
      <c r="O11" s="7">
        <v>1</v>
      </c>
      <c r="P11" s="7">
        <f t="shared" si="3"/>
        <v>5.2631578947368425</v>
      </c>
      <c r="Q11" s="83"/>
      <c r="R11" s="51" t="s">
        <v>26</v>
      </c>
      <c r="S11" s="52"/>
      <c r="T11" s="1" t="s">
        <v>27</v>
      </c>
      <c r="U11" s="7">
        <v>6</v>
      </c>
      <c r="V11" s="7">
        <f t="shared" si="4"/>
        <v>31.57894736842105</v>
      </c>
      <c r="W11" s="7">
        <v>12</v>
      </c>
      <c r="X11" s="7">
        <f t="shared" si="5"/>
        <v>60</v>
      </c>
      <c r="Y11" s="7">
        <v>10</v>
      </c>
      <c r="Z11" s="7">
        <f t="shared" si="6"/>
        <v>50</v>
      </c>
      <c r="AA11" s="7">
        <v>13</v>
      </c>
      <c r="AB11" s="7">
        <f t="shared" si="7"/>
        <v>68.42105263157895</v>
      </c>
      <c r="AC11" s="7">
        <v>19</v>
      </c>
      <c r="AD11" s="7">
        <f t="shared" si="8"/>
        <v>82.6086956521739</v>
      </c>
      <c r="AE11" s="7">
        <v>18</v>
      </c>
      <c r="AF11" s="7">
        <f t="shared" si="9"/>
        <v>90</v>
      </c>
    </row>
    <row r="12" spans="1:32" ht="27" customHeight="1">
      <c r="A12" s="77" t="s">
        <v>0</v>
      </c>
      <c r="B12" s="88" t="s">
        <v>28</v>
      </c>
      <c r="C12" s="71"/>
      <c r="D12" s="1" t="s">
        <v>29</v>
      </c>
      <c r="E12" s="6">
        <v>0</v>
      </c>
      <c r="F12" s="7">
        <f t="shared" si="10"/>
        <v>0</v>
      </c>
      <c r="G12" s="7">
        <v>1</v>
      </c>
      <c r="H12" s="7">
        <f t="shared" si="10"/>
        <v>5.555555555555555</v>
      </c>
      <c r="I12" s="7">
        <v>0</v>
      </c>
      <c r="J12" s="7">
        <f t="shared" si="0"/>
        <v>0</v>
      </c>
      <c r="K12" s="7">
        <v>0</v>
      </c>
      <c r="L12" s="7">
        <f t="shared" si="1"/>
        <v>0</v>
      </c>
      <c r="M12" s="8">
        <v>0</v>
      </c>
      <c r="N12" s="7">
        <f t="shared" si="2"/>
        <v>0</v>
      </c>
      <c r="O12" s="7">
        <v>0</v>
      </c>
      <c r="P12" s="7">
        <f t="shared" si="3"/>
        <v>0</v>
      </c>
      <c r="Q12" s="59" t="s">
        <v>0</v>
      </c>
      <c r="R12" s="72" t="s">
        <v>28</v>
      </c>
      <c r="S12" s="71"/>
      <c r="T12" s="1" t="s">
        <v>29</v>
      </c>
      <c r="U12" s="7">
        <v>0</v>
      </c>
      <c r="V12" s="7">
        <f t="shared" si="4"/>
        <v>0</v>
      </c>
      <c r="W12" s="7">
        <v>0</v>
      </c>
      <c r="X12" s="7">
        <f t="shared" si="5"/>
        <v>0</v>
      </c>
      <c r="Y12" s="7">
        <v>1</v>
      </c>
      <c r="Z12" s="7">
        <f t="shared" si="6"/>
        <v>5</v>
      </c>
      <c r="AA12" s="7">
        <v>2</v>
      </c>
      <c r="AB12" s="7">
        <f t="shared" si="7"/>
        <v>10.526315789473685</v>
      </c>
      <c r="AC12" s="7">
        <v>0</v>
      </c>
      <c r="AD12" s="7">
        <f t="shared" si="8"/>
        <v>0</v>
      </c>
      <c r="AE12" s="7">
        <v>0</v>
      </c>
      <c r="AF12" s="7">
        <f t="shared" si="9"/>
        <v>0</v>
      </c>
    </row>
    <row r="13" spans="1:32" ht="27" customHeight="1">
      <c r="A13" s="82"/>
      <c r="B13" s="88" t="s">
        <v>30</v>
      </c>
      <c r="C13" s="71"/>
      <c r="D13" s="1" t="s">
        <v>31</v>
      </c>
      <c r="E13" s="6">
        <v>4</v>
      </c>
      <c r="F13" s="7">
        <f t="shared" si="10"/>
        <v>44.44444444444444</v>
      </c>
      <c r="G13" s="7">
        <v>3</v>
      </c>
      <c r="H13" s="7">
        <f t="shared" si="10"/>
        <v>16.666666666666668</v>
      </c>
      <c r="I13" s="7">
        <v>4</v>
      </c>
      <c r="J13" s="7">
        <f t="shared" si="0"/>
        <v>21.05263157894737</v>
      </c>
      <c r="K13" s="7">
        <v>0</v>
      </c>
      <c r="L13" s="7">
        <f t="shared" si="1"/>
        <v>0</v>
      </c>
      <c r="M13" s="8">
        <v>3</v>
      </c>
      <c r="N13" s="7">
        <f t="shared" si="2"/>
        <v>16.666666666666668</v>
      </c>
      <c r="O13" s="7">
        <v>0</v>
      </c>
      <c r="P13" s="7">
        <f t="shared" si="3"/>
        <v>0</v>
      </c>
      <c r="Q13" s="60"/>
      <c r="R13" s="72" t="s">
        <v>30</v>
      </c>
      <c r="S13" s="71"/>
      <c r="T13" s="1" t="s">
        <v>31</v>
      </c>
      <c r="U13" s="7">
        <v>2</v>
      </c>
      <c r="V13" s="7">
        <f t="shared" si="4"/>
        <v>10.526315789473685</v>
      </c>
      <c r="W13" s="7">
        <v>2</v>
      </c>
      <c r="X13" s="7">
        <f t="shared" si="5"/>
        <v>10</v>
      </c>
      <c r="Y13" s="7">
        <v>1</v>
      </c>
      <c r="Z13" s="7">
        <f t="shared" si="6"/>
        <v>5</v>
      </c>
      <c r="AA13" s="7">
        <v>1</v>
      </c>
      <c r="AB13" s="7">
        <f t="shared" si="7"/>
        <v>5.2631578947368425</v>
      </c>
      <c r="AC13" s="7">
        <v>1</v>
      </c>
      <c r="AD13" s="7">
        <f t="shared" si="8"/>
        <v>4.3478260869565215</v>
      </c>
      <c r="AE13" s="7">
        <v>0</v>
      </c>
      <c r="AF13" s="7">
        <f t="shared" si="9"/>
        <v>0</v>
      </c>
    </row>
    <row r="14" spans="1:32" ht="27" customHeight="1">
      <c r="A14" s="82"/>
      <c r="B14" s="88" t="s">
        <v>32</v>
      </c>
      <c r="C14" s="71"/>
      <c r="D14" s="1" t="s">
        <v>33</v>
      </c>
      <c r="E14" s="6">
        <v>2</v>
      </c>
      <c r="F14" s="7">
        <f t="shared" si="10"/>
        <v>22.22222222222222</v>
      </c>
      <c r="G14" s="7">
        <v>6</v>
      </c>
      <c r="H14" s="7">
        <f t="shared" si="10"/>
        <v>33.333333333333336</v>
      </c>
      <c r="I14" s="7">
        <v>1</v>
      </c>
      <c r="J14" s="7">
        <f t="shared" si="0"/>
        <v>5.2631578947368425</v>
      </c>
      <c r="K14" s="7">
        <v>2</v>
      </c>
      <c r="L14" s="7">
        <f t="shared" si="1"/>
        <v>10.526315789473685</v>
      </c>
      <c r="M14" s="8">
        <v>0</v>
      </c>
      <c r="N14" s="7">
        <f t="shared" si="2"/>
        <v>0</v>
      </c>
      <c r="O14" s="7">
        <v>3</v>
      </c>
      <c r="P14" s="7">
        <f t="shared" si="3"/>
        <v>15.789473684210526</v>
      </c>
      <c r="Q14" s="60"/>
      <c r="R14" s="72" t="s">
        <v>32</v>
      </c>
      <c r="S14" s="71"/>
      <c r="T14" s="1" t="s">
        <v>33</v>
      </c>
      <c r="U14" s="7">
        <v>3</v>
      </c>
      <c r="V14" s="7">
        <f t="shared" si="4"/>
        <v>15.789473684210526</v>
      </c>
      <c r="W14" s="7">
        <v>4</v>
      </c>
      <c r="X14" s="7">
        <f t="shared" si="5"/>
        <v>20</v>
      </c>
      <c r="Y14" s="7">
        <v>6</v>
      </c>
      <c r="Z14" s="7">
        <f t="shared" si="6"/>
        <v>30</v>
      </c>
      <c r="AA14" s="7">
        <v>5</v>
      </c>
      <c r="AB14" s="7">
        <f t="shared" si="7"/>
        <v>26.31578947368421</v>
      </c>
      <c r="AC14" s="7">
        <v>7</v>
      </c>
      <c r="AD14" s="7">
        <f t="shared" si="8"/>
        <v>30.434782608695652</v>
      </c>
      <c r="AE14" s="7">
        <v>3</v>
      </c>
      <c r="AF14" s="7">
        <f t="shared" si="9"/>
        <v>15</v>
      </c>
    </row>
    <row r="15" spans="1:32" ht="27" customHeight="1">
      <c r="A15" s="82"/>
      <c r="B15" s="88" t="s">
        <v>34</v>
      </c>
      <c r="C15" s="71"/>
      <c r="D15" s="1" t="s">
        <v>35</v>
      </c>
      <c r="E15" s="6">
        <v>3</v>
      </c>
      <c r="F15" s="7">
        <f t="shared" si="10"/>
        <v>33.333333333333336</v>
      </c>
      <c r="G15" s="7">
        <v>3</v>
      </c>
      <c r="H15" s="7">
        <f t="shared" si="10"/>
        <v>16.666666666666668</v>
      </c>
      <c r="I15" s="7">
        <v>6</v>
      </c>
      <c r="J15" s="7">
        <f t="shared" si="0"/>
        <v>31.57894736842105</v>
      </c>
      <c r="K15" s="7">
        <v>6</v>
      </c>
      <c r="L15" s="7">
        <f t="shared" si="1"/>
        <v>31.57894736842105</v>
      </c>
      <c r="M15" s="8">
        <v>2</v>
      </c>
      <c r="N15" s="7">
        <f t="shared" si="2"/>
        <v>11.11111111111111</v>
      </c>
      <c r="O15" s="7">
        <v>2</v>
      </c>
      <c r="P15" s="7">
        <f t="shared" si="3"/>
        <v>10.526315789473685</v>
      </c>
      <c r="Q15" s="60"/>
      <c r="R15" s="72" t="s">
        <v>34</v>
      </c>
      <c r="S15" s="71"/>
      <c r="T15" s="1" t="s">
        <v>35</v>
      </c>
      <c r="U15" s="7">
        <v>4</v>
      </c>
      <c r="V15" s="7">
        <f t="shared" si="4"/>
        <v>21.05263157894737</v>
      </c>
      <c r="W15" s="7">
        <v>7</v>
      </c>
      <c r="X15" s="7">
        <f t="shared" si="5"/>
        <v>35</v>
      </c>
      <c r="Y15" s="7">
        <v>7</v>
      </c>
      <c r="Z15" s="7">
        <f t="shared" si="6"/>
        <v>35</v>
      </c>
      <c r="AA15" s="7">
        <v>6</v>
      </c>
      <c r="AB15" s="7">
        <f t="shared" si="7"/>
        <v>31.57894736842105</v>
      </c>
      <c r="AC15" s="7">
        <v>7</v>
      </c>
      <c r="AD15" s="7">
        <f t="shared" si="8"/>
        <v>30.434782608695652</v>
      </c>
      <c r="AE15" s="7">
        <v>8</v>
      </c>
      <c r="AF15" s="7">
        <f t="shared" si="9"/>
        <v>40</v>
      </c>
    </row>
    <row r="16" spans="1:32" ht="27" customHeight="1">
      <c r="A16" s="82"/>
      <c r="B16" s="88" t="s">
        <v>36</v>
      </c>
      <c r="C16" s="71"/>
      <c r="D16" s="1" t="s">
        <v>37</v>
      </c>
      <c r="E16" s="9">
        <v>0</v>
      </c>
      <c r="F16" s="7">
        <f t="shared" si="10"/>
        <v>0</v>
      </c>
      <c r="G16" s="10">
        <v>5</v>
      </c>
      <c r="H16" s="7">
        <f t="shared" si="10"/>
        <v>27.77777777777778</v>
      </c>
      <c r="I16" s="10">
        <v>4</v>
      </c>
      <c r="J16" s="7">
        <f t="shared" si="0"/>
        <v>21.05263157894737</v>
      </c>
      <c r="K16" s="10">
        <v>7</v>
      </c>
      <c r="L16" s="7">
        <f t="shared" si="1"/>
        <v>36.8421052631579</v>
      </c>
      <c r="M16" s="8">
        <v>11</v>
      </c>
      <c r="N16" s="7">
        <f t="shared" si="2"/>
        <v>61.111111111111114</v>
      </c>
      <c r="O16" s="7">
        <v>7</v>
      </c>
      <c r="P16" s="7">
        <f t="shared" si="3"/>
        <v>36.8421052631579</v>
      </c>
      <c r="Q16" s="60"/>
      <c r="R16" s="72" t="s">
        <v>36</v>
      </c>
      <c r="S16" s="71"/>
      <c r="T16" s="1" t="s">
        <v>37</v>
      </c>
      <c r="U16" s="7">
        <v>10</v>
      </c>
      <c r="V16" s="7">
        <f t="shared" si="4"/>
        <v>52.63157894736842</v>
      </c>
      <c r="W16" s="7">
        <v>7</v>
      </c>
      <c r="X16" s="7">
        <f t="shared" si="5"/>
        <v>35</v>
      </c>
      <c r="Y16" s="10">
        <v>5</v>
      </c>
      <c r="Z16" s="7">
        <f t="shared" si="6"/>
        <v>25</v>
      </c>
      <c r="AA16" s="10">
        <v>5</v>
      </c>
      <c r="AB16" s="7">
        <f t="shared" si="7"/>
        <v>26.31578947368421</v>
      </c>
      <c r="AC16" s="10">
        <v>5</v>
      </c>
      <c r="AD16" s="7">
        <f t="shared" si="8"/>
        <v>21.73913043478261</v>
      </c>
      <c r="AE16" s="10">
        <v>9</v>
      </c>
      <c r="AF16" s="7">
        <f t="shared" si="9"/>
        <v>45</v>
      </c>
    </row>
    <row r="17" spans="1:32" ht="27" customHeight="1" thickBot="1">
      <c r="A17" s="82"/>
      <c r="B17" s="73" t="s">
        <v>38</v>
      </c>
      <c r="C17" s="58"/>
      <c r="D17" s="2" t="s">
        <v>39</v>
      </c>
      <c r="E17" s="9">
        <v>0</v>
      </c>
      <c r="F17" s="7">
        <f t="shared" si="10"/>
        <v>0</v>
      </c>
      <c r="G17" s="10">
        <v>0</v>
      </c>
      <c r="H17" s="7">
        <f t="shared" si="10"/>
        <v>0</v>
      </c>
      <c r="I17" s="10">
        <v>4</v>
      </c>
      <c r="J17" s="7">
        <f t="shared" si="0"/>
        <v>21.05263157894737</v>
      </c>
      <c r="K17" s="10">
        <v>4</v>
      </c>
      <c r="L17" s="7">
        <f t="shared" si="1"/>
        <v>21.05263157894737</v>
      </c>
      <c r="M17" s="11">
        <v>2</v>
      </c>
      <c r="N17" s="7">
        <f t="shared" si="2"/>
        <v>11.11111111111111</v>
      </c>
      <c r="O17" s="10">
        <v>7</v>
      </c>
      <c r="P17" s="7">
        <f t="shared" si="3"/>
        <v>36.8421052631579</v>
      </c>
      <c r="Q17" s="60"/>
      <c r="R17" s="57" t="s">
        <v>38</v>
      </c>
      <c r="S17" s="58"/>
      <c r="T17" s="2" t="s">
        <v>39</v>
      </c>
      <c r="U17" s="10">
        <v>0</v>
      </c>
      <c r="V17" s="7">
        <f t="shared" si="4"/>
        <v>0</v>
      </c>
      <c r="W17" s="10">
        <v>0</v>
      </c>
      <c r="X17" s="7">
        <f t="shared" si="5"/>
        <v>0</v>
      </c>
      <c r="Y17" s="10">
        <v>0</v>
      </c>
      <c r="Z17" s="7">
        <f t="shared" si="6"/>
        <v>0</v>
      </c>
      <c r="AA17" s="10">
        <v>0</v>
      </c>
      <c r="AB17" s="7">
        <f t="shared" si="7"/>
        <v>0</v>
      </c>
      <c r="AC17" s="10">
        <v>3</v>
      </c>
      <c r="AD17" s="7">
        <f t="shared" si="8"/>
        <v>13.043478260869565</v>
      </c>
      <c r="AE17" s="10">
        <v>0</v>
      </c>
      <c r="AF17" s="7">
        <f t="shared" si="9"/>
        <v>0</v>
      </c>
    </row>
    <row r="18" spans="1:32" ht="27" customHeight="1" thickTop="1">
      <c r="A18" s="83"/>
      <c r="B18" s="74" t="s">
        <v>40</v>
      </c>
      <c r="C18" s="75"/>
      <c r="D18" s="24" t="s">
        <v>41</v>
      </c>
      <c r="E18" s="12" t="s">
        <v>42</v>
      </c>
      <c r="F18" s="7">
        <v>0</v>
      </c>
      <c r="G18" s="13" t="s">
        <v>43</v>
      </c>
      <c r="H18" s="7">
        <v>0</v>
      </c>
      <c r="I18" s="13" t="s">
        <v>44</v>
      </c>
      <c r="J18" s="7">
        <v>0</v>
      </c>
      <c r="K18" s="13" t="s">
        <v>45</v>
      </c>
      <c r="L18" s="7">
        <v>0</v>
      </c>
      <c r="M18" s="13" t="s">
        <v>46</v>
      </c>
      <c r="N18" s="7">
        <v>0</v>
      </c>
      <c r="O18" s="13" t="s">
        <v>47</v>
      </c>
      <c r="P18" s="7">
        <v>0</v>
      </c>
      <c r="Q18" s="61"/>
      <c r="R18" s="81" t="s">
        <v>40</v>
      </c>
      <c r="S18" s="75"/>
      <c r="T18" s="24" t="s">
        <v>41</v>
      </c>
      <c r="U18" s="13" t="s">
        <v>48</v>
      </c>
      <c r="V18" s="7">
        <v>0</v>
      </c>
      <c r="W18" s="13" t="s">
        <v>48</v>
      </c>
      <c r="X18" s="7">
        <v>0</v>
      </c>
      <c r="Y18" s="13" t="s">
        <v>49</v>
      </c>
      <c r="Z18" s="7">
        <v>0</v>
      </c>
      <c r="AA18" s="13" t="s">
        <v>50</v>
      </c>
      <c r="AB18" s="7">
        <v>0</v>
      </c>
      <c r="AC18" s="13" t="s">
        <v>1</v>
      </c>
      <c r="AD18" s="7">
        <v>0</v>
      </c>
      <c r="AE18" s="44">
        <v>60</v>
      </c>
      <c r="AF18" s="7">
        <v>0</v>
      </c>
    </row>
    <row r="19" spans="1:32" ht="27" customHeight="1">
      <c r="A19" s="77" t="s">
        <v>51</v>
      </c>
      <c r="B19" s="76" t="s">
        <v>81</v>
      </c>
      <c r="C19" s="71"/>
      <c r="D19" s="3" t="s">
        <v>53</v>
      </c>
      <c r="E19" s="9">
        <v>9</v>
      </c>
      <c r="F19" s="7">
        <f t="shared" si="10"/>
        <v>100</v>
      </c>
      <c r="G19" s="10">
        <v>14</v>
      </c>
      <c r="H19" s="7">
        <f t="shared" si="10"/>
        <v>77.77777777777777</v>
      </c>
      <c r="I19" s="10">
        <v>6</v>
      </c>
      <c r="J19" s="7">
        <f>I19*100/I$6</f>
        <v>31.57894736842105</v>
      </c>
      <c r="K19" s="10">
        <v>5</v>
      </c>
      <c r="L19" s="7">
        <f>K19*100/K$6</f>
        <v>26.31578947368421</v>
      </c>
      <c r="M19" s="10">
        <v>9</v>
      </c>
      <c r="N19" s="7">
        <f>M19*100/M$6</f>
        <v>50</v>
      </c>
      <c r="O19" s="10">
        <v>7</v>
      </c>
      <c r="P19" s="7">
        <f>O19*100/O$6</f>
        <v>36.8421052631579</v>
      </c>
      <c r="Q19" s="77" t="s">
        <v>51</v>
      </c>
      <c r="R19" s="76" t="s">
        <v>52</v>
      </c>
      <c r="S19" s="71"/>
      <c r="T19" s="3" t="s">
        <v>53</v>
      </c>
      <c r="U19" s="10">
        <v>15</v>
      </c>
      <c r="V19" s="7">
        <f>U19*100/U$6</f>
        <v>78.94736842105263</v>
      </c>
      <c r="W19" s="10">
        <v>16</v>
      </c>
      <c r="X19" s="7">
        <f>W19*100/W$6</f>
        <v>80</v>
      </c>
      <c r="Y19" s="10">
        <v>16</v>
      </c>
      <c r="Z19" s="7">
        <f>Y19*100/Y$6</f>
        <v>80</v>
      </c>
      <c r="AA19" s="10">
        <v>16</v>
      </c>
      <c r="AB19" s="7">
        <f>AA19*100/AA$6</f>
        <v>84.21052631578948</v>
      </c>
      <c r="AC19" s="10">
        <v>17</v>
      </c>
      <c r="AD19" s="7">
        <f>AC19*100/AC$6</f>
        <v>73.91304347826087</v>
      </c>
      <c r="AE19" s="10">
        <v>11</v>
      </c>
      <c r="AF19" s="7">
        <f>AE19*100/AE$6</f>
        <v>55</v>
      </c>
    </row>
    <row r="20" spans="1:32" s="39" customFormat="1" ht="27" customHeight="1">
      <c r="A20" s="78"/>
      <c r="B20" s="70" t="s">
        <v>83</v>
      </c>
      <c r="C20" s="71"/>
      <c r="D20" s="35" t="s">
        <v>82</v>
      </c>
      <c r="E20" s="36">
        <f>SUM(E21:E23)</f>
        <v>0</v>
      </c>
      <c r="F20" s="37">
        <f t="shared" si="10"/>
        <v>0</v>
      </c>
      <c r="G20" s="38">
        <f>SUM(G21:G23)</f>
        <v>4</v>
      </c>
      <c r="H20" s="37">
        <f t="shared" si="10"/>
        <v>22.22222222222222</v>
      </c>
      <c r="I20" s="38">
        <f>SUM(I21:I23)</f>
        <v>13</v>
      </c>
      <c r="J20" s="7">
        <f>I20*100/I$6</f>
        <v>68.42105263157895</v>
      </c>
      <c r="K20" s="38">
        <f>SUM(K21:K23)</f>
        <v>14</v>
      </c>
      <c r="L20" s="7">
        <f>K20*100/K$6</f>
        <v>73.6842105263158</v>
      </c>
      <c r="M20" s="38">
        <f>SUM(M21:M23)</f>
        <v>9</v>
      </c>
      <c r="N20" s="7">
        <f>M20*100/M$6</f>
        <v>50</v>
      </c>
      <c r="O20" s="38">
        <f>SUM(O21:O23)</f>
        <v>12</v>
      </c>
      <c r="P20" s="7">
        <f>O20*100/O$6</f>
        <v>63.1578947368421</v>
      </c>
      <c r="Q20" s="78"/>
      <c r="R20" s="70" t="s">
        <v>83</v>
      </c>
      <c r="S20" s="71"/>
      <c r="T20" s="35" t="s">
        <v>82</v>
      </c>
      <c r="U20" s="38">
        <f>SUM(U21:U23)</f>
        <v>4</v>
      </c>
      <c r="V20" s="7">
        <f>U20*100/U$6</f>
        <v>21.05263157894737</v>
      </c>
      <c r="W20" s="38">
        <f>SUM(W21:W23)</f>
        <v>4</v>
      </c>
      <c r="X20" s="7">
        <f>W20*100/W$6</f>
        <v>20</v>
      </c>
      <c r="Y20" s="38">
        <f>SUM(Y21:Y23)</f>
        <v>4</v>
      </c>
      <c r="Z20" s="7">
        <f>Y20*100/Y$6</f>
        <v>20</v>
      </c>
      <c r="AA20" s="38">
        <f>SUM(AA21:AA23)</f>
        <v>3</v>
      </c>
      <c r="AB20" s="7">
        <f>AA20*100/AA$6</f>
        <v>15.789473684210526</v>
      </c>
      <c r="AC20" s="38">
        <f>SUM(AC21:AC23)</f>
        <v>6</v>
      </c>
      <c r="AD20" s="7">
        <f>AC20*100/AC$6</f>
        <v>26.08695652173913</v>
      </c>
      <c r="AE20" s="38">
        <v>9</v>
      </c>
      <c r="AF20" s="7">
        <f>AE20*100/AE$6</f>
        <v>45</v>
      </c>
    </row>
    <row r="21" spans="1:32" ht="27" customHeight="1">
      <c r="A21" s="79"/>
      <c r="B21" s="40"/>
      <c r="C21" s="28" t="s">
        <v>77</v>
      </c>
      <c r="D21" s="4" t="s">
        <v>78</v>
      </c>
      <c r="E21" s="9">
        <v>0</v>
      </c>
      <c r="F21" s="7">
        <f t="shared" si="10"/>
        <v>0</v>
      </c>
      <c r="G21" s="10">
        <v>4</v>
      </c>
      <c r="H21" s="7">
        <f t="shared" si="10"/>
        <v>22.22222222222222</v>
      </c>
      <c r="I21" s="10">
        <v>10</v>
      </c>
      <c r="J21" s="37">
        <f>ROUND(I21*100/I$6,0)</f>
        <v>53</v>
      </c>
      <c r="K21" s="10">
        <v>5</v>
      </c>
      <c r="L21" s="7">
        <f>K21*100/K$6</f>
        <v>26.31578947368421</v>
      </c>
      <c r="M21" s="10">
        <v>5</v>
      </c>
      <c r="N21" s="7">
        <f>M21*100/M$6</f>
        <v>27.77777777777778</v>
      </c>
      <c r="O21" s="10">
        <v>6</v>
      </c>
      <c r="P21" s="7">
        <f>ROUND(O21*100/O$6,0)</f>
        <v>32</v>
      </c>
      <c r="Q21" s="79"/>
      <c r="R21" s="40"/>
      <c r="S21" s="28" t="s">
        <v>54</v>
      </c>
      <c r="T21" s="4" t="s">
        <v>78</v>
      </c>
      <c r="U21" s="10">
        <v>2</v>
      </c>
      <c r="V21" s="7">
        <f>U21*100/U$6</f>
        <v>10.526315789473685</v>
      </c>
      <c r="W21" s="10">
        <v>4</v>
      </c>
      <c r="X21" s="7">
        <f>W21*100/W$6</f>
        <v>20</v>
      </c>
      <c r="Y21" s="10">
        <v>4</v>
      </c>
      <c r="Z21" s="7">
        <f>Y21*100/Y$6</f>
        <v>20</v>
      </c>
      <c r="AA21" s="10">
        <v>3</v>
      </c>
      <c r="AB21" s="7">
        <f>AA21*100/AA$6</f>
        <v>15.789473684210526</v>
      </c>
      <c r="AC21" s="10">
        <v>5</v>
      </c>
      <c r="AD21" s="7">
        <f>AC21*100/AC$6</f>
        <v>21.73913043478261</v>
      </c>
      <c r="AE21" s="10">
        <v>9</v>
      </c>
      <c r="AF21" s="7">
        <f>AE21*100/AE$6</f>
        <v>45</v>
      </c>
    </row>
    <row r="22" spans="1:32" ht="27" customHeight="1">
      <c r="A22" s="79"/>
      <c r="B22" s="42"/>
      <c r="C22" s="28" t="s">
        <v>55</v>
      </c>
      <c r="D22" s="4" t="s">
        <v>79</v>
      </c>
      <c r="E22" s="9">
        <v>0</v>
      </c>
      <c r="F22" s="7">
        <f t="shared" si="10"/>
        <v>0</v>
      </c>
      <c r="G22" s="10">
        <v>0</v>
      </c>
      <c r="H22" s="7">
        <f t="shared" si="10"/>
        <v>0</v>
      </c>
      <c r="I22" s="10">
        <v>3</v>
      </c>
      <c r="J22" s="37">
        <f>ROUND(I22*100/I$6,0)</f>
        <v>16</v>
      </c>
      <c r="K22" s="10">
        <v>7</v>
      </c>
      <c r="L22" s="7">
        <f>K22*100/K$6</f>
        <v>36.8421052631579</v>
      </c>
      <c r="M22" s="10">
        <v>4</v>
      </c>
      <c r="N22" s="7">
        <f>M22*100/M$6</f>
        <v>22.22222222222222</v>
      </c>
      <c r="O22" s="10">
        <v>3</v>
      </c>
      <c r="P22" s="7">
        <f>ROUND(O22*100/O$6,0)</f>
        <v>16</v>
      </c>
      <c r="Q22" s="79"/>
      <c r="R22" s="40"/>
      <c r="S22" s="28" t="s">
        <v>55</v>
      </c>
      <c r="T22" s="4" t="s">
        <v>79</v>
      </c>
      <c r="U22" s="10">
        <v>2</v>
      </c>
      <c r="V22" s="7">
        <f>U22*100/U$6</f>
        <v>10.526315789473685</v>
      </c>
      <c r="W22" s="10">
        <v>0</v>
      </c>
      <c r="X22" s="7">
        <f>W22*100/W$6</f>
        <v>0</v>
      </c>
      <c r="Y22" s="10">
        <v>0</v>
      </c>
      <c r="Z22" s="7">
        <f>Y22*100/Y$6</f>
        <v>0</v>
      </c>
      <c r="AA22" s="10">
        <v>0</v>
      </c>
      <c r="AB22" s="7">
        <f>AA22*100/AA$6</f>
        <v>0</v>
      </c>
      <c r="AC22" s="10">
        <v>1</v>
      </c>
      <c r="AD22" s="7">
        <f>AC22*100/AC$6</f>
        <v>4.3478260869565215</v>
      </c>
      <c r="AE22" s="10">
        <v>0</v>
      </c>
      <c r="AF22" s="7">
        <f>AE22*100/AE$6</f>
        <v>0</v>
      </c>
    </row>
    <row r="23" spans="1:32" ht="27" customHeight="1" thickBot="1">
      <c r="A23" s="80"/>
      <c r="B23" s="43"/>
      <c r="C23" s="29" t="s">
        <v>56</v>
      </c>
      <c r="D23" s="5" t="s">
        <v>80</v>
      </c>
      <c r="E23" s="14">
        <v>0</v>
      </c>
      <c r="F23" s="22">
        <f t="shared" si="10"/>
        <v>0</v>
      </c>
      <c r="G23" s="15">
        <v>0</v>
      </c>
      <c r="H23" s="22">
        <f t="shared" si="10"/>
        <v>0</v>
      </c>
      <c r="I23" s="15">
        <v>0</v>
      </c>
      <c r="J23" s="22">
        <f>I23*100/I$6</f>
        <v>0</v>
      </c>
      <c r="K23" s="15">
        <v>2</v>
      </c>
      <c r="L23" s="22">
        <f>K23*100/K$6</f>
        <v>10.526315789473685</v>
      </c>
      <c r="M23" s="15">
        <v>0</v>
      </c>
      <c r="N23" s="22">
        <f>M23*100/M$6</f>
        <v>0</v>
      </c>
      <c r="O23" s="15">
        <v>3</v>
      </c>
      <c r="P23" s="22">
        <f>ROUND(O23*100/O$6,0)</f>
        <v>16</v>
      </c>
      <c r="Q23" s="80"/>
      <c r="R23" s="41"/>
      <c r="S23" s="29" t="s">
        <v>56</v>
      </c>
      <c r="T23" s="5" t="s">
        <v>80</v>
      </c>
      <c r="U23" s="15">
        <v>0</v>
      </c>
      <c r="V23" s="22">
        <f>U23*100/U$6</f>
        <v>0</v>
      </c>
      <c r="W23" s="15">
        <v>0</v>
      </c>
      <c r="X23" s="22">
        <f>W23*100/W$6</f>
        <v>0</v>
      </c>
      <c r="Y23" s="15">
        <v>0</v>
      </c>
      <c r="Z23" s="22">
        <f>Y23*100/Y$6</f>
        <v>0</v>
      </c>
      <c r="AA23" s="15">
        <v>0</v>
      </c>
      <c r="AB23" s="22">
        <f>AA23*100/AA$6</f>
        <v>0</v>
      </c>
      <c r="AC23" s="15">
        <v>0</v>
      </c>
      <c r="AD23" s="22">
        <f>AC23*100/AC$6</f>
        <v>0</v>
      </c>
      <c r="AE23" s="15">
        <v>0</v>
      </c>
      <c r="AF23" s="22">
        <f>AE23*100/AE$6</f>
        <v>0</v>
      </c>
    </row>
    <row r="24" ht="2.25" customHeight="1"/>
    <row r="25" spans="1:32" s="20" customFormat="1" ht="15.75" customHeight="1">
      <c r="A25" s="55" t="s">
        <v>61</v>
      </c>
      <c r="B25" s="55"/>
      <c r="C25" s="56"/>
      <c r="D25" s="56"/>
      <c r="E25" s="56"/>
      <c r="F25" s="56"/>
      <c r="G25" s="56"/>
      <c r="I25" s="47" t="s">
        <v>57</v>
      </c>
      <c r="J25" s="48"/>
      <c r="K25" s="48"/>
      <c r="L25" s="48"/>
      <c r="M25" s="48"/>
      <c r="N25" s="48"/>
      <c r="O25" s="48"/>
      <c r="P25" s="48"/>
      <c r="Q25" s="106" t="s">
        <v>101</v>
      </c>
      <c r="R25" s="106"/>
      <c r="S25" s="48"/>
      <c r="T25" s="48"/>
      <c r="U25" s="48"/>
      <c r="V25" s="48"/>
      <c r="W25" s="48"/>
      <c r="X25" s="48"/>
      <c r="Y25" s="47" t="s">
        <v>69</v>
      </c>
      <c r="Z25" s="47"/>
      <c r="AA25" s="48"/>
      <c r="AB25" s="48"/>
      <c r="AC25" s="48"/>
      <c r="AD25" s="48"/>
      <c r="AE25" s="48"/>
      <c r="AF25" s="48"/>
    </row>
    <row r="26" spans="1:32" s="20" customFormat="1" ht="15.75" customHeight="1">
      <c r="A26" s="32" t="s">
        <v>84</v>
      </c>
      <c r="B26" s="32"/>
      <c r="C26" s="31"/>
      <c r="D26" s="31"/>
      <c r="E26" s="31"/>
      <c r="F26" s="31"/>
      <c r="G26" s="31"/>
      <c r="H26" s="31"/>
      <c r="I26" s="25" t="s">
        <v>65</v>
      </c>
      <c r="J26" s="30"/>
      <c r="K26" s="30"/>
      <c r="L26" s="30"/>
      <c r="M26" s="30"/>
      <c r="N26" s="30"/>
      <c r="O26" s="30"/>
      <c r="P26" s="30"/>
      <c r="Q26" s="33" t="s">
        <v>103</v>
      </c>
      <c r="R26" s="33"/>
      <c r="S26" s="34"/>
      <c r="T26" s="34"/>
      <c r="U26" s="34"/>
      <c r="V26" s="34"/>
      <c r="W26" s="34"/>
      <c r="Y26" s="47" t="s">
        <v>91</v>
      </c>
      <c r="Z26" s="47"/>
      <c r="AA26" s="48"/>
      <c r="AB26" s="48"/>
      <c r="AC26" s="48"/>
      <c r="AD26" s="48"/>
      <c r="AE26" s="48"/>
      <c r="AF26" s="48"/>
    </row>
    <row r="27" spans="1:32" s="20" customFormat="1" ht="15.75" customHeight="1">
      <c r="A27" s="53" t="s">
        <v>62</v>
      </c>
      <c r="B27" s="53"/>
      <c r="C27" s="50"/>
      <c r="D27" s="50"/>
      <c r="E27" s="50"/>
      <c r="F27" s="50"/>
      <c r="G27" s="50"/>
      <c r="H27" s="50"/>
      <c r="I27" s="25" t="s">
        <v>88</v>
      </c>
      <c r="J27" s="18"/>
      <c r="K27" s="18"/>
      <c r="L27" s="18"/>
      <c r="M27" s="18"/>
      <c r="N27" s="18"/>
      <c r="O27" s="18"/>
      <c r="P27" s="18"/>
      <c r="Q27" s="106" t="s">
        <v>102</v>
      </c>
      <c r="R27" s="107"/>
      <c r="S27" s="107"/>
      <c r="T27" s="107"/>
      <c r="U27" s="107"/>
      <c r="V27" s="107"/>
      <c r="W27" s="107"/>
      <c r="X27" s="107"/>
      <c r="Y27" s="25" t="s">
        <v>89</v>
      </c>
      <c r="Z27" s="25"/>
      <c r="AA27" s="30"/>
      <c r="AB27" s="30"/>
      <c r="AC27" s="30"/>
      <c r="AD27" s="30"/>
      <c r="AE27" s="30"/>
      <c r="AF27" s="30"/>
    </row>
    <row r="28" spans="1:32" s="20" customFormat="1" ht="15.75" customHeight="1">
      <c r="A28" s="30" t="s">
        <v>58</v>
      </c>
      <c r="B28" s="30"/>
      <c r="C28" s="34"/>
      <c r="D28" s="34"/>
      <c r="E28" s="34"/>
      <c r="F28" s="34"/>
      <c r="G28" s="34"/>
      <c r="I28" s="108" t="s">
        <v>66</v>
      </c>
      <c r="J28" s="48"/>
      <c r="K28" s="48"/>
      <c r="L28" s="48"/>
      <c r="M28" s="48"/>
      <c r="N28" s="48"/>
      <c r="O28" s="48"/>
      <c r="P28" s="48"/>
      <c r="Q28" s="106" t="s">
        <v>104</v>
      </c>
      <c r="R28" s="107"/>
      <c r="S28" s="107"/>
      <c r="T28" s="107"/>
      <c r="U28" s="107"/>
      <c r="V28" s="107"/>
      <c r="W28" s="107"/>
      <c r="X28" s="107"/>
      <c r="Y28" s="47" t="s">
        <v>70</v>
      </c>
      <c r="Z28" s="47"/>
      <c r="AA28" s="48"/>
      <c r="AB28" s="48"/>
      <c r="AC28" s="48"/>
      <c r="AD28" s="48"/>
      <c r="AE28" s="48"/>
      <c r="AF28" s="48"/>
    </row>
    <row r="29" spans="1:32" s="20" customFormat="1" ht="15.75" customHeight="1">
      <c r="A29" s="33" t="s">
        <v>60</v>
      </c>
      <c r="B29" s="33"/>
      <c r="C29" s="34"/>
      <c r="D29" s="34"/>
      <c r="E29" s="34"/>
      <c r="F29" s="34"/>
      <c r="G29" s="34"/>
      <c r="I29" s="25" t="s">
        <v>72</v>
      </c>
      <c r="Q29" s="105" t="s">
        <v>105</v>
      </c>
      <c r="R29" s="105"/>
      <c r="S29" s="50"/>
      <c r="T29" s="50"/>
      <c r="U29" s="50"/>
      <c r="V29" s="50"/>
      <c r="W29" s="50"/>
      <c r="X29" s="50"/>
      <c r="Y29" s="47" t="s">
        <v>85</v>
      </c>
      <c r="Z29" s="47"/>
      <c r="AA29" s="48"/>
      <c r="AB29" s="48"/>
      <c r="AC29" s="48"/>
      <c r="AD29" s="48"/>
      <c r="AE29" s="48"/>
      <c r="AF29" s="48"/>
    </row>
    <row r="30" spans="1:32" s="20" customFormat="1" ht="15.75" customHeight="1">
      <c r="A30" s="106" t="s">
        <v>63</v>
      </c>
      <c r="B30" s="106"/>
      <c r="C30" s="48"/>
      <c r="D30" s="48"/>
      <c r="E30" s="48"/>
      <c r="F30" s="48"/>
      <c r="G30" s="48"/>
      <c r="H30" s="48"/>
      <c r="I30" s="25" t="s">
        <v>71</v>
      </c>
      <c r="Q30" s="106" t="s">
        <v>106</v>
      </c>
      <c r="R30" s="107"/>
      <c r="S30" s="107"/>
      <c r="T30" s="107"/>
      <c r="U30" s="107"/>
      <c r="V30" s="107"/>
      <c r="W30" s="107"/>
      <c r="X30" s="107"/>
      <c r="Y30" s="47" t="s">
        <v>90</v>
      </c>
      <c r="Z30" s="47"/>
      <c r="AA30" s="48"/>
      <c r="AB30" s="48"/>
      <c r="AC30" s="48"/>
      <c r="AD30" s="48"/>
      <c r="AE30" s="48"/>
      <c r="AF30" s="48"/>
    </row>
    <row r="31" spans="1:32" s="20" customFormat="1" ht="15.75" customHeight="1">
      <c r="A31" s="30" t="s">
        <v>64</v>
      </c>
      <c r="B31" s="30"/>
      <c r="C31" s="31"/>
      <c r="D31" s="31"/>
      <c r="E31" s="31"/>
      <c r="F31" s="31"/>
      <c r="G31" s="31"/>
      <c r="H31" s="31"/>
      <c r="I31" s="47" t="s">
        <v>67</v>
      </c>
      <c r="J31" s="48"/>
      <c r="K31" s="48"/>
      <c r="L31" s="48"/>
      <c r="M31" s="48"/>
      <c r="N31" s="48"/>
      <c r="O31" s="48"/>
      <c r="P31" s="48"/>
      <c r="Q31" s="55" t="s">
        <v>107</v>
      </c>
      <c r="R31" s="56"/>
      <c r="S31" s="56"/>
      <c r="T31" s="56"/>
      <c r="U31" s="56"/>
      <c r="V31" s="56"/>
      <c r="W31" s="56"/>
      <c r="X31" s="56"/>
      <c r="Y31" s="47" t="s">
        <v>97</v>
      </c>
      <c r="Z31" s="47"/>
      <c r="AA31" s="48"/>
      <c r="AB31" s="48"/>
      <c r="AC31" s="48"/>
      <c r="AD31" s="48"/>
      <c r="AE31" s="48"/>
      <c r="AF31" s="48"/>
    </row>
    <row r="32" spans="1:32" s="20" customFormat="1" ht="15.75" customHeight="1">
      <c r="A32" s="106"/>
      <c r="B32" s="106"/>
      <c r="C32" s="48"/>
      <c r="D32" s="48"/>
      <c r="E32" s="48"/>
      <c r="F32" s="48"/>
      <c r="G32" s="48"/>
      <c r="H32" s="48"/>
      <c r="I32" s="25" t="s">
        <v>68</v>
      </c>
      <c r="J32" s="30"/>
      <c r="K32" s="30"/>
      <c r="L32" s="30"/>
      <c r="M32" s="30"/>
      <c r="N32" s="30"/>
      <c r="O32" s="30"/>
      <c r="P32" s="30"/>
      <c r="Q32" s="53"/>
      <c r="R32" s="53"/>
      <c r="S32" s="54"/>
      <c r="T32" s="54"/>
      <c r="U32" s="54"/>
      <c r="V32" s="54"/>
      <c r="W32" s="54"/>
      <c r="X32" s="54"/>
      <c r="Y32" s="49" t="s">
        <v>98</v>
      </c>
      <c r="Z32" s="49"/>
      <c r="AA32" s="50"/>
      <c r="AB32" s="50"/>
      <c r="AC32" s="50"/>
      <c r="AD32" s="50"/>
      <c r="AE32" s="50"/>
      <c r="AF32" s="50"/>
    </row>
    <row r="33" spans="1:32" s="20" customFormat="1" ht="14.25" customHeight="1">
      <c r="A33" s="33"/>
      <c r="B33" s="33"/>
      <c r="C33" s="34"/>
      <c r="D33" s="34"/>
      <c r="E33" s="34"/>
      <c r="F33" s="34"/>
      <c r="G33" s="34"/>
      <c r="I33" s="47" t="s">
        <v>92</v>
      </c>
      <c r="J33" s="48"/>
      <c r="K33" s="48"/>
      <c r="L33" s="48"/>
      <c r="M33" s="48"/>
      <c r="N33" s="48"/>
      <c r="O33" s="48"/>
      <c r="P33" s="48"/>
      <c r="Q33" s="30"/>
      <c r="R33" s="30"/>
      <c r="S33" s="30"/>
      <c r="T33" s="30"/>
      <c r="U33" s="30"/>
      <c r="V33" s="30"/>
      <c r="W33" s="30"/>
      <c r="X33" s="30"/>
      <c r="Y33" s="45" t="s">
        <v>95</v>
      </c>
      <c r="Z33" s="45"/>
      <c r="AA33" s="46"/>
      <c r="AB33" s="46"/>
      <c r="AC33" s="46"/>
      <c r="AD33" s="46"/>
      <c r="AE33" s="46"/>
      <c r="AF33" s="46"/>
    </row>
    <row r="34" spans="1:32" s="20" customFormat="1" ht="14.25" customHeight="1">
      <c r="A34" s="106"/>
      <c r="B34" s="107"/>
      <c r="C34" s="107"/>
      <c r="D34" s="107"/>
      <c r="E34" s="107"/>
      <c r="F34" s="107"/>
      <c r="G34" s="107"/>
      <c r="H34" s="107"/>
      <c r="I34" s="47" t="s">
        <v>93</v>
      </c>
      <c r="J34" s="48"/>
      <c r="K34" s="48"/>
      <c r="L34" s="48"/>
      <c r="M34" s="48"/>
      <c r="N34" s="48"/>
      <c r="O34" s="48"/>
      <c r="P34" s="48"/>
      <c r="Q34" s="30"/>
      <c r="R34" s="30"/>
      <c r="S34" s="30"/>
      <c r="T34" s="30"/>
      <c r="U34" s="30"/>
      <c r="V34" s="30"/>
      <c r="W34" s="30"/>
      <c r="X34" s="30"/>
      <c r="Y34" s="45" t="s">
        <v>94</v>
      </c>
      <c r="Z34" s="45"/>
      <c r="AA34" s="46"/>
      <c r="AB34" s="46"/>
      <c r="AC34" s="46"/>
      <c r="AD34" s="46"/>
      <c r="AE34" s="46"/>
      <c r="AF34" s="46"/>
    </row>
    <row r="35" spans="1:32" s="20" customFormat="1" ht="14.25" customHeight="1">
      <c r="A35" s="106"/>
      <c r="B35" s="107"/>
      <c r="C35" s="107"/>
      <c r="D35" s="107"/>
      <c r="E35" s="107"/>
      <c r="F35" s="107"/>
      <c r="G35" s="107"/>
      <c r="H35" s="107"/>
      <c r="I35" s="2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5" t="s">
        <v>96</v>
      </c>
      <c r="Z35" s="45"/>
      <c r="AA35" s="46"/>
      <c r="AB35" s="46"/>
      <c r="AC35" s="46"/>
      <c r="AD35" s="46"/>
      <c r="AE35" s="46"/>
      <c r="AF35" s="46"/>
    </row>
    <row r="36" spans="1:27" s="20" customFormat="1" ht="15" customHeight="1">
      <c r="A36" s="105"/>
      <c r="B36" s="105"/>
      <c r="C36" s="50"/>
      <c r="D36" s="50"/>
      <c r="E36" s="50"/>
      <c r="F36" s="50"/>
      <c r="G36" s="50"/>
      <c r="H36" s="50"/>
      <c r="I36" s="18"/>
      <c r="J36" s="18"/>
      <c r="K36" s="18"/>
      <c r="L36" s="18"/>
      <c r="M36" s="18"/>
      <c r="N36" s="18"/>
      <c r="O36" s="18"/>
      <c r="P36" s="18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7:25" ht="15.75">
      <c r="Q37" s="30"/>
      <c r="R37" s="30"/>
      <c r="S37" s="30"/>
      <c r="T37" s="30"/>
      <c r="U37" s="30"/>
      <c r="V37" s="30"/>
      <c r="W37" s="30"/>
      <c r="X37" s="30"/>
      <c r="Y37" s="30"/>
    </row>
    <row r="38" spans="17:25" ht="15.75">
      <c r="Q38" s="30"/>
      <c r="R38" s="30"/>
      <c r="S38" s="30"/>
      <c r="T38" s="30"/>
      <c r="U38" s="30"/>
      <c r="V38" s="30"/>
      <c r="W38" s="30"/>
      <c r="X38" s="30"/>
      <c r="Y38" s="30"/>
    </row>
    <row r="39" spans="17:25" ht="15.75">
      <c r="Q39" s="30"/>
      <c r="R39" s="30"/>
      <c r="S39" s="30"/>
      <c r="T39" s="30"/>
      <c r="U39" s="30"/>
      <c r="V39" s="30"/>
      <c r="W39" s="30"/>
      <c r="X39" s="30"/>
      <c r="Y39" s="30"/>
    </row>
    <row r="40" spans="17:24" ht="15.75">
      <c r="Q40" s="30"/>
      <c r="R40" s="30"/>
      <c r="S40" s="30"/>
      <c r="T40" s="30"/>
      <c r="U40" s="30"/>
      <c r="V40" s="30"/>
      <c r="W40" s="30"/>
      <c r="X40" s="30"/>
    </row>
  </sheetData>
  <sheetProtection/>
  <mergeCells count="109">
    <mergeCell ref="I31:P31"/>
    <mergeCell ref="I33:P33"/>
    <mergeCell ref="AA3:AB3"/>
    <mergeCell ref="Y4:Y5"/>
    <mergeCell ref="A27:H27"/>
    <mergeCell ref="A25:G25"/>
    <mergeCell ref="A30:H30"/>
    <mergeCell ref="O3:P3"/>
    <mergeCell ref="M4:M5"/>
    <mergeCell ref="H4:H5"/>
    <mergeCell ref="Y1:AF1"/>
    <mergeCell ref="A32:H32"/>
    <mergeCell ref="A34:H34"/>
    <mergeCell ref="AD4:AD5"/>
    <mergeCell ref="AA4:AA5"/>
    <mergeCell ref="AB4:AB5"/>
    <mergeCell ref="AC4:AC5"/>
    <mergeCell ref="Y3:Z3"/>
    <mergeCell ref="W3:X3"/>
    <mergeCell ref="M3:N3"/>
    <mergeCell ref="A36:H36"/>
    <mergeCell ref="I34:P34"/>
    <mergeCell ref="Q25:X25"/>
    <mergeCell ref="Q28:X28"/>
    <mergeCell ref="Q29:X29"/>
    <mergeCell ref="Q30:X30"/>
    <mergeCell ref="Q27:X27"/>
    <mergeCell ref="A35:H35"/>
    <mergeCell ref="I25:P25"/>
    <mergeCell ref="I28:P28"/>
    <mergeCell ref="Z4:Z5"/>
    <mergeCell ref="A12:A18"/>
    <mergeCell ref="A9:A11"/>
    <mergeCell ref="Q3:T5"/>
    <mergeCell ref="Q6:T6"/>
    <mergeCell ref="A6:D6"/>
    <mergeCell ref="E3:F3"/>
    <mergeCell ref="G3:H3"/>
    <mergeCell ref="J4:J5"/>
    <mergeCell ref="Q7:Q8"/>
    <mergeCell ref="A19:A23"/>
    <mergeCell ref="A7:A8"/>
    <mergeCell ref="I3:J3"/>
    <mergeCell ref="K3:L3"/>
    <mergeCell ref="A3:D5"/>
    <mergeCell ref="A1:H1"/>
    <mergeCell ref="I1:P1"/>
    <mergeCell ref="N4:N5"/>
    <mergeCell ref="O4:O5"/>
    <mergeCell ref="P4:P5"/>
    <mergeCell ref="Q1:X1"/>
    <mergeCell ref="U4:U5"/>
    <mergeCell ref="V4:V5"/>
    <mergeCell ref="W4:W5"/>
    <mergeCell ref="X4:X5"/>
    <mergeCell ref="U3:V3"/>
    <mergeCell ref="B20:C20"/>
    <mergeCell ref="E4:E5"/>
    <mergeCell ref="F4:F5"/>
    <mergeCell ref="G4:G5"/>
    <mergeCell ref="B19:C19"/>
    <mergeCell ref="B12:C12"/>
    <mergeCell ref="B13:C13"/>
    <mergeCell ref="B14:C14"/>
    <mergeCell ref="B15:C15"/>
    <mergeCell ref="B16:C16"/>
    <mergeCell ref="K4:K5"/>
    <mergeCell ref="L4:L5"/>
    <mergeCell ref="B10:C10"/>
    <mergeCell ref="B7:C7"/>
    <mergeCell ref="B8:C8"/>
    <mergeCell ref="B9:C9"/>
    <mergeCell ref="I4:I5"/>
    <mergeCell ref="B17:C17"/>
    <mergeCell ref="B18:C18"/>
    <mergeCell ref="R19:S19"/>
    <mergeCell ref="B11:C11"/>
    <mergeCell ref="R11:S11"/>
    <mergeCell ref="R15:S15"/>
    <mergeCell ref="R16:S16"/>
    <mergeCell ref="Q19:Q23"/>
    <mergeCell ref="R18:S18"/>
    <mergeCell ref="Q9:Q11"/>
    <mergeCell ref="AE3:AF3"/>
    <mergeCell ref="AE4:AE5"/>
    <mergeCell ref="AF4:AF5"/>
    <mergeCell ref="AC3:AD3"/>
    <mergeCell ref="R20:S20"/>
    <mergeCell ref="R12:S12"/>
    <mergeCell ref="R13:S13"/>
    <mergeCell ref="R14:S14"/>
    <mergeCell ref="R7:S7"/>
    <mergeCell ref="R9:S9"/>
    <mergeCell ref="R8:S8"/>
    <mergeCell ref="Y25:AF25"/>
    <mergeCell ref="Y26:AF26"/>
    <mergeCell ref="Y28:AF28"/>
    <mergeCell ref="Y29:AF29"/>
    <mergeCell ref="Q32:X32"/>
    <mergeCell ref="Q31:X31"/>
    <mergeCell ref="R17:S17"/>
    <mergeCell ref="Q12:Q18"/>
    <mergeCell ref="R10:S10"/>
    <mergeCell ref="Y33:AF33"/>
    <mergeCell ref="Y34:AF34"/>
    <mergeCell ref="Y35:AF35"/>
    <mergeCell ref="Y30:AF30"/>
    <mergeCell ref="Y31:AF31"/>
    <mergeCell ref="Y32:AF32"/>
  </mergeCells>
  <printOptions horizontalCentered="1"/>
  <pageMargins left="0.6299212598425197" right="0.5905511811023623" top="0.7480314960629921" bottom="0.7480314960629921" header="0.5118110236220472" footer="0.5118110236220472"/>
  <pageSetup firstPageNumber="34" useFirstPageNumber="1" horizontalDpi="600" verticalDpi="600" orientation="portrait" paperSize="9" scale="91" r:id="rId1"/>
  <headerFooter alignWithMargins="0">
    <oddFooter>&amp;C
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2020-06-16T04:22:02Z</cp:lastPrinted>
  <dcterms:created xsi:type="dcterms:W3CDTF">2006-06-21T07:09:40Z</dcterms:created>
  <dcterms:modified xsi:type="dcterms:W3CDTF">2020-06-16T08:26:25Z</dcterms:modified>
  <cp:category/>
  <cp:version/>
  <cp:contentType/>
  <cp:contentStatus/>
</cp:coreProperties>
</file>